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7140" windowHeight="1335"/>
  </bookViews>
  <sheets>
    <sheet name="Рус" sheetId="1" r:id="rId1"/>
    <sheet name="Узб" sheetId="2" r:id="rId2"/>
  </sheets>
  <externalReferences>
    <externalReference r:id="rId3"/>
    <externalReference r:id="rId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6" i="2" l="1"/>
  <c r="L56" i="2"/>
  <c r="M56" i="2"/>
  <c r="N56" i="2"/>
  <c r="O56" i="2"/>
  <c r="I50" i="2" l="1"/>
  <c r="J50" i="2"/>
  <c r="B58" i="2"/>
  <c r="D58" i="2"/>
  <c r="F58" i="2"/>
  <c r="J58" i="2"/>
  <c r="D66" i="1"/>
  <c r="B50" i="2" s="1"/>
  <c r="F66" i="1"/>
  <c r="D50" i="2" s="1"/>
  <c r="H66" i="1"/>
  <c r="F50" i="2" s="1"/>
  <c r="J66" i="1"/>
  <c r="H50" i="2" s="1"/>
  <c r="K66" i="1"/>
  <c r="N66" i="1"/>
  <c r="L50" i="2" s="1"/>
  <c r="O66" i="1"/>
  <c r="M50" i="2" s="1"/>
  <c r="P66" i="1"/>
  <c r="N50" i="2" s="1"/>
  <c r="Q66" i="1"/>
  <c r="O50" i="2" s="1"/>
  <c r="O54" i="2" l="1"/>
  <c r="N54" i="2"/>
  <c r="M54" i="2"/>
  <c r="L54" i="2"/>
  <c r="J54" i="2"/>
  <c r="I54" i="2"/>
  <c r="H54" i="2"/>
  <c r="F54" i="2"/>
  <c r="D54" i="2"/>
  <c r="B54" i="2"/>
  <c r="N52" i="2"/>
  <c r="L52" i="2"/>
  <c r="J52" i="2"/>
  <c r="F52" i="2"/>
  <c r="D52" i="2"/>
  <c r="B52" i="2"/>
  <c r="M48" i="2"/>
  <c r="L48" i="2"/>
  <c r="J48" i="2"/>
  <c r="F48" i="2"/>
  <c r="D48" i="2"/>
  <c r="B48" i="2"/>
  <c r="O46" i="2"/>
  <c r="N46" i="2"/>
  <c r="M46" i="2"/>
  <c r="L46" i="2"/>
  <c r="J46" i="2"/>
  <c r="F46" i="2"/>
  <c r="D46" i="2"/>
  <c r="B46" i="2"/>
  <c r="O44" i="2"/>
  <c r="N44" i="2"/>
  <c r="M44" i="2"/>
  <c r="L44" i="2"/>
  <c r="J44" i="2"/>
  <c r="F44" i="2"/>
  <c r="D44" i="2"/>
  <c r="B44" i="2"/>
  <c r="O42" i="2"/>
  <c r="N42" i="2"/>
  <c r="M42" i="2"/>
  <c r="L42" i="2"/>
  <c r="J42" i="2"/>
  <c r="F42" i="2"/>
  <c r="D42" i="2"/>
  <c r="B42" i="2"/>
  <c r="O40" i="2"/>
  <c r="N40" i="2"/>
  <c r="L40" i="2"/>
  <c r="J40" i="2"/>
  <c r="F40" i="2"/>
  <c r="D40" i="2"/>
  <c r="B40" i="2"/>
  <c r="O39" i="2"/>
  <c r="N39" i="2"/>
  <c r="M39" i="2"/>
  <c r="L39" i="2"/>
  <c r="J39" i="2"/>
  <c r="H39" i="2"/>
  <c r="F39" i="2"/>
  <c r="D39" i="2"/>
  <c r="B39" i="2"/>
  <c r="O35" i="2"/>
  <c r="N35" i="2"/>
  <c r="M35" i="2"/>
  <c r="L35" i="2"/>
  <c r="J35" i="2"/>
  <c r="I35" i="2"/>
  <c r="H35" i="2"/>
  <c r="F35" i="2"/>
  <c r="D35" i="2"/>
  <c r="B35" i="2"/>
  <c r="O33" i="2"/>
  <c r="N33" i="2"/>
  <c r="M33" i="2"/>
  <c r="L33" i="2"/>
  <c r="J33" i="2"/>
  <c r="F33" i="2"/>
  <c r="D33" i="2"/>
  <c r="B33" i="2"/>
  <c r="O31" i="2"/>
  <c r="N31" i="2"/>
  <c r="M31" i="2"/>
  <c r="L31" i="2"/>
  <c r="J31" i="2"/>
  <c r="F31" i="2"/>
  <c r="D31" i="2"/>
  <c r="B31" i="2"/>
  <c r="O29" i="2"/>
  <c r="N29" i="2"/>
  <c r="M29" i="2"/>
  <c r="L29" i="2"/>
  <c r="J29" i="2"/>
  <c r="F29" i="2"/>
  <c r="D29" i="2"/>
  <c r="B29" i="2"/>
  <c r="O27" i="2"/>
  <c r="N27" i="2"/>
  <c r="M27" i="2"/>
  <c r="L27" i="2"/>
  <c r="J27" i="2"/>
  <c r="F27" i="2"/>
  <c r="D27" i="2"/>
  <c r="B27" i="2"/>
  <c r="O23" i="2"/>
  <c r="N23" i="2"/>
  <c r="M23" i="2"/>
  <c r="L23" i="2"/>
  <c r="J23" i="2"/>
  <c r="F23" i="2"/>
  <c r="D23" i="2"/>
  <c r="B23" i="2"/>
  <c r="O20" i="2"/>
  <c r="N20" i="2"/>
  <c r="M20" i="2"/>
  <c r="L20" i="2"/>
  <c r="J20" i="2"/>
  <c r="F20" i="2"/>
  <c r="D20" i="2"/>
  <c r="B20" i="2"/>
  <c r="O19" i="2"/>
  <c r="N19" i="2"/>
  <c r="M19" i="2"/>
  <c r="L19" i="2"/>
  <c r="J19" i="2"/>
  <c r="F19" i="2"/>
  <c r="D19" i="2"/>
  <c r="B19" i="2"/>
  <c r="O18" i="2"/>
  <c r="N18" i="2"/>
  <c r="M18" i="2"/>
  <c r="L18" i="2"/>
  <c r="J18" i="2"/>
  <c r="F18" i="2"/>
  <c r="D18" i="2"/>
  <c r="B18" i="2"/>
  <c r="O17" i="2"/>
  <c r="N17" i="2"/>
  <c r="M17" i="2"/>
  <c r="L17" i="2"/>
  <c r="J17" i="2"/>
  <c r="F17" i="2"/>
  <c r="D17" i="2"/>
  <c r="B17" i="2"/>
  <c r="O16" i="2"/>
  <c r="N16" i="2"/>
  <c r="M16" i="2"/>
  <c r="L16" i="2"/>
  <c r="J16" i="2"/>
  <c r="F16" i="2"/>
  <c r="D16" i="2"/>
  <c r="B16" i="2"/>
  <c r="O12" i="2"/>
  <c r="N12" i="2"/>
  <c r="M12" i="2"/>
  <c r="L12" i="2"/>
  <c r="J12" i="2"/>
  <c r="F12" i="2"/>
  <c r="D12" i="2"/>
  <c r="B12" i="2"/>
  <c r="O11" i="2"/>
  <c r="N11" i="2"/>
  <c r="M11" i="2"/>
  <c r="L11" i="2"/>
  <c r="J11" i="2"/>
  <c r="F11" i="2"/>
  <c r="D11" i="2"/>
  <c r="B11" i="2"/>
  <c r="O10" i="2"/>
  <c r="N10" i="2"/>
  <c r="M10" i="2"/>
  <c r="L10" i="2"/>
  <c r="J10" i="2"/>
  <c r="F10" i="2"/>
  <c r="D10" i="2"/>
  <c r="B10" i="2"/>
  <c r="O9" i="2"/>
  <c r="N9" i="2"/>
  <c r="M9" i="2"/>
  <c r="L9" i="2"/>
  <c r="J9" i="2"/>
  <c r="F9" i="2"/>
  <c r="D9" i="2"/>
  <c r="B9" i="2"/>
  <c r="O8" i="2"/>
  <c r="N8" i="2"/>
  <c r="M8" i="2"/>
  <c r="L8" i="2"/>
  <c r="J8" i="2"/>
  <c r="F8" i="2"/>
  <c r="D8" i="2"/>
  <c r="B8" i="2"/>
  <c r="K76" i="1"/>
  <c r="I58" i="2" s="1"/>
  <c r="J76" i="1"/>
  <c r="H58" i="2" s="1"/>
  <c r="K73" i="1"/>
  <c r="I56" i="2" s="1"/>
  <c r="J73" i="1"/>
  <c r="Q68" i="1"/>
  <c r="O68" i="1"/>
  <c r="K68" i="1"/>
  <c r="J68" i="1"/>
  <c r="K63" i="1"/>
  <c r="J63" i="1"/>
  <c r="K60" i="1"/>
  <c r="J60" i="1"/>
  <c r="K58" i="1"/>
  <c r="J58" i="1"/>
  <c r="K54" i="1"/>
  <c r="J54" i="1"/>
  <c r="O52" i="1"/>
  <c r="K52" i="1"/>
  <c r="J52" i="1"/>
  <c r="K51" i="1"/>
  <c r="K44" i="1"/>
  <c r="J44" i="1"/>
  <c r="K41" i="1"/>
  <c r="J41" i="1"/>
  <c r="Q36" i="1"/>
  <c r="P36" i="1"/>
  <c r="O36" i="1"/>
  <c r="N36" i="1"/>
  <c r="L36" i="1"/>
  <c r="K36" i="1"/>
  <c r="J36" i="1"/>
  <c r="H36" i="1"/>
  <c r="F36" i="1"/>
  <c r="D36" i="1"/>
  <c r="K32" i="1"/>
  <c r="J32" i="1"/>
  <c r="K29" i="1"/>
  <c r="J29" i="1"/>
  <c r="K18" i="1"/>
  <c r="J18" i="1"/>
  <c r="K17" i="1"/>
  <c r="J17" i="1"/>
  <c r="K16" i="1"/>
  <c r="J16" i="1"/>
  <c r="K15" i="1"/>
  <c r="J15" i="1"/>
  <c r="K14" i="1"/>
  <c r="J14" i="1"/>
  <c r="M52" i="2"/>
  <c r="I39" i="2"/>
  <c r="M40" i="2"/>
  <c r="F73" i="1" l="1"/>
  <c r="D56" i="2" s="1"/>
  <c r="D73" i="1"/>
  <c r="B56" i="2" s="1"/>
  <c r="H56" i="2"/>
  <c r="H73" i="1"/>
  <c r="F56" i="2" s="1"/>
  <c r="O52" i="2"/>
  <c r="H40" i="2" l="1"/>
  <c r="H42" i="2"/>
  <c r="H44" i="2"/>
  <c r="H48" i="2"/>
  <c r="H46" i="2" l="1"/>
  <c r="H29" i="2"/>
  <c r="H31" i="2"/>
  <c r="H27" i="2"/>
  <c r="I40" i="2"/>
  <c r="H52" i="2"/>
  <c r="I46" i="2"/>
  <c r="I44" i="2"/>
  <c r="I42" i="2"/>
  <c r="I29" i="2"/>
  <c r="I31" i="2"/>
  <c r="I27" i="2"/>
  <c r="H33" i="2" l="1"/>
  <c r="H8" i="2"/>
  <c r="H16" i="2"/>
  <c r="I48" i="2"/>
  <c r="I33" i="2"/>
  <c r="H17" i="2"/>
  <c r="H9" i="2"/>
  <c r="I52" i="2"/>
  <c r="I16" i="2" l="1"/>
  <c r="I8" i="2"/>
  <c r="I23" i="2"/>
  <c r="H18" i="2"/>
  <c r="H10" i="2"/>
  <c r="H23" i="2"/>
  <c r="I17" i="2" l="1"/>
  <c r="I9" i="2"/>
  <c r="H11" i="2"/>
  <c r="H19" i="2"/>
  <c r="H20" i="2" l="1"/>
  <c r="H12" i="2"/>
  <c r="I18" i="2"/>
  <c r="I10" i="2"/>
  <c r="I11" i="2" l="1"/>
  <c r="I19" i="2"/>
  <c r="I20" i="2" l="1"/>
  <c r="I12" i="2"/>
</calcChain>
</file>

<file path=xl/sharedStrings.xml><?xml version="1.0" encoding="utf-8"?>
<sst xmlns="http://schemas.openxmlformats.org/spreadsheetml/2006/main" count="169" uniqueCount="135">
  <si>
    <t xml:space="preserve">Индексы переоценки стоимости основных фондов, оборудования,   предназначенного к установке и объектов, не завершенных строительством бюджетных организаций, государственных целевых фондов и других внебюджетных фондов, а также коммерческих предприятий по состоянию на 1 января 2026 года </t>
  </si>
  <si>
    <t xml:space="preserve">           </t>
  </si>
  <si>
    <t xml:space="preserve">(по периодам их приобретения, изготовления, строительства) </t>
  </si>
  <si>
    <t xml:space="preserve">Группы и коды </t>
  </si>
  <si>
    <t xml:space="preserve">основных фондов </t>
  </si>
  <si>
    <t>до 2000 г.</t>
  </si>
  <si>
    <t>2001-2010 гг.</t>
  </si>
  <si>
    <t>2011-2021 гг.</t>
  </si>
  <si>
    <t>2022 г.</t>
  </si>
  <si>
    <t>2023 г.</t>
  </si>
  <si>
    <t>2024 г.</t>
  </si>
  <si>
    <t>2025 г.</t>
  </si>
  <si>
    <t>включительно</t>
  </si>
  <si>
    <t>1 кв.</t>
  </si>
  <si>
    <t>2 кв.</t>
  </si>
  <si>
    <t>3 кв.</t>
  </si>
  <si>
    <t>4 кв.</t>
  </si>
  <si>
    <t xml:space="preserve"> </t>
  </si>
  <si>
    <t xml:space="preserve">                                                                                                                                 </t>
  </si>
  <si>
    <t>1.Здания производственные и непроизводственные</t>
  </si>
  <si>
    <t>(10000-10018)</t>
  </si>
  <si>
    <t>Группа Р-1</t>
  </si>
  <si>
    <t>Группа Р-2</t>
  </si>
  <si>
    <t>Группа Р-3</t>
  </si>
  <si>
    <t>Группа Р-4</t>
  </si>
  <si>
    <t>Группа Р-5</t>
  </si>
  <si>
    <t>2. Сооружения (20000-20382)</t>
  </si>
  <si>
    <t>3. Передаточные устройства</t>
  </si>
  <si>
    <t>(30000-30124)</t>
  </si>
  <si>
    <t xml:space="preserve">4. Машины и оборудование </t>
  </si>
  <si>
    <t xml:space="preserve">   4.1 Силовые машины и </t>
  </si>
  <si>
    <t>оборудование (40000-40719)</t>
  </si>
  <si>
    <t xml:space="preserve">  4.2 Рабочие машины и </t>
  </si>
  <si>
    <t>оборудование (41000-46119)</t>
  </si>
  <si>
    <t xml:space="preserve">  4.3 Измерительные и регу-</t>
  </si>
  <si>
    <t>лирующие приборы и уст-</t>
  </si>
  <si>
    <t xml:space="preserve">ройства, лабораторное </t>
  </si>
  <si>
    <t>оборудование(47000-47066)</t>
  </si>
  <si>
    <t xml:space="preserve">  4.4 Вычислительная техни-</t>
  </si>
  <si>
    <t>ка (48000-48010)</t>
  </si>
  <si>
    <t xml:space="preserve">  4.5 Прочие машины и обо-</t>
  </si>
  <si>
    <t>рудование (49000-49303)</t>
  </si>
  <si>
    <t>5. Транспортные средства</t>
  </si>
  <si>
    <t>(50000-50709)</t>
  </si>
  <si>
    <t xml:space="preserve">  автомобили легковые </t>
  </si>
  <si>
    <t xml:space="preserve">  другие трансп. средства</t>
  </si>
  <si>
    <t>6. Инструмент(60000-60002)</t>
  </si>
  <si>
    <t>7. Производственный и хоз.</t>
  </si>
  <si>
    <t>инвентарь, без мебели</t>
  </si>
  <si>
    <t>(70000-70002,70005-70012)</t>
  </si>
  <si>
    <t>8. Мебель (70003-70004)</t>
  </si>
  <si>
    <t xml:space="preserve">9. Рабочий и продуктивный </t>
  </si>
  <si>
    <t>скот (80000)</t>
  </si>
  <si>
    <t>10. Многолетние насажде-</t>
  </si>
  <si>
    <t>ния (90000-90021)</t>
  </si>
  <si>
    <t>11. Библиотечные фонды</t>
  </si>
  <si>
    <t>12. Прочие основные фонды</t>
  </si>
  <si>
    <t>13. Объекты, не заверше-</t>
  </si>
  <si>
    <t>нные строительством</t>
  </si>
  <si>
    <t>14. Неустановленное обо-</t>
  </si>
  <si>
    <t>рудование</t>
  </si>
  <si>
    <t xml:space="preserve">      Примечание:          Коды основных фондов приведены в соответствии с ЕНАО 1990г. </t>
  </si>
  <si>
    <t>Объекты жилого фонда, находящиеся на балансе организации в случае отсутствия другого нормативного документа</t>
  </si>
  <si>
    <t>по их переоценке, переоцениваются с коэффициентом 1,0.</t>
  </si>
  <si>
    <t>Группы регионов</t>
  </si>
  <si>
    <t>г. Ташкент</t>
  </si>
  <si>
    <t>Ташкентская область</t>
  </si>
  <si>
    <t>Бухарская обл.</t>
  </si>
  <si>
    <t>Сурхандарьинская обл.</t>
  </si>
  <si>
    <t>Джизакская область</t>
  </si>
  <si>
    <t>Навоийская область</t>
  </si>
  <si>
    <t>Кашкадарьинская обл.</t>
  </si>
  <si>
    <t>Хорезмская область</t>
  </si>
  <si>
    <t>Республика Каракалпакстан</t>
  </si>
  <si>
    <t>Самаркандская обл.</t>
  </si>
  <si>
    <t>Андижанская обл.</t>
  </si>
  <si>
    <t>Наманганская область</t>
  </si>
  <si>
    <t>Сырдарьинская область</t>
  </si>
  <si>
    <t>Ферганская область</t>
  </si>
  <si>
    <t>Asosiy fondlarning guruhlari va kodlari</t>
  </si>
  <si>
    <t>2001-2010 yy.</t>
  </si>
  <si>
    <t>2022 y.</t>
  </si>
  <si>
    <t>2023 y.</t>
  </si>
  <si>
    <t>I chorak</t>
  </si>
  <si>
    <t>II chorak</t>
  </si>
  <si>
    <t>III chorak</t>
  </si>
  <si>
    <t>IV chorak</t>
  </si>
  <si>
    <t xml:space="preserve">    1.Ishlab chiqarish va noishlab chiqarish binolari (10000-10018)</t>
  </si>
  <si>
    <t>М-1 guruhi</t>
  </si>
  <si>
    <t>М-2 guruhi</t>
  </si>
  <si>
    <t>М-3 guruhi</t>
  </si>
  <si>
    <t>М-4 guruhi</t>
  </si>
  <si>
    <t>М-5 guruhi</t>
  </si>
  <si>
    <t xml:space="preserve">   2. Inshootlar (20000-20382)</t>
  </si>
  <si>
    <t xml:space="preserve">   3. Uzatish qurilmalari</t>
  </si>
  <si>
    <t xml:space="preserve">      (30000-30124)</t>
  </si>
  <si>
    <t xml:space="preserve">   4. Mashinalar va uskunalar</t>
  </si>
  <si>
    <t xml:space="preserve">4.1 Kuch mashinalari va uskunalar                       (40000-40719)   </t>
  </si>
  <si>
    <t xml:space="preserve">4.2 Ishchi mashinalar va uskunalar (41000-46119)   </t>
  </si>
  <si>
    <t>4.3 O‘lchov va boshqaruv asbob va qurilmalari, laboratoriya jihozlari (47000-47066)</t>
  </si>
  <si>
    <t>4.4 Hisoblash texnikasi                 (48000-48010)</t>
  </si>
  <si>
    <t>4.5 Boshqa mashina va uskunalar                         (49000-49303)</t>
  </si>
  <si>
    <t>5. Transport vositalari               (50000-50709)</t>
  </si>
  <si>
    <t xml:space="preserve"> Yengil avtomobillar                                  </t>
  </si>
  <si>
    <t xml:space="preserve"> Boshqa transport vositalari                           </t>
  </si>
  <si>
    <t>6. Asbob-uskunalar                                        (60000-60002)</t>
  </si>
  <si>
    <t>7. Ishlab chiqarish va xo‘jalik anjomlari, mebelsiz (70000-70002,70005-70012)</t>
  </si>
  <si>
    <t>8. Mebel (70003-70004)</t>
  </si>
  <si>
    <t xml:space="preserve">9. Ishchi va mahsuldor mollar (80000)             </t>
  </si>
  <si>
    <t>10. Ko‘p yillik ko‘chatlar 
(90000-90021)</t>
  </si>
  <si>
    <t>11. Kutubxona fondlari</t>
  </si>
  <si>
    <t xml:space="preserve">12. Boshqa asosiy fondlar                                                                    </t>
  </si>
  <si>
    <t xml:space="preserve"> 14. O‘rnatilmagan uskunalar</t>
  </si>
  <si>
    <t>Mintaqalar guruhlari:</t>
  </si>
  <si>
    <t>Toshkent sh.</t>
  </si>
  <si>
    <t>Navoiy viloyati</t>
  </si>
  <si>
    <t>Andijon viloyati</t>
  </si>
  <si>
    <t>Surxondaryo viloyati</t>
  </si>
  <si>
    <t>Jizzax viloyati</t>
  </si>
  <si>
    <t>Samarqand viloyati</t>
  </si>
  <si>
    <t>Buxoro viloyati</t>
  </si>
  <si>
    <t>Xorazm viloyati</t>
  </si>
  <si>
    <t>Qoraqalpog‘iston Respublikasi</t>
  </si>
  <si>
    <t>Toshkent viloyati</t>
  </si>
  <si>
    <t>Qashqadaryo viloyati</t>
  </si>
  <si>
    <t>Namangan viloyati</t>
  </si>
  <si>
    <t>Sirdaryo viloyati</t>
  </si>
  <si>
    <t>Farg‘ona viloyati</t>
  </si>
  <si>
    <t>2011-2021 yy.</t>
  </si>
  <si>
    <t>2024 y.</t>
  </si>
  <si>
    <t>2025y.</t>
  </si>
  <si>
    <t>2026- yil 1- yanvar holatiga budjet tashkilotlari, davlat maqsadli jamgʻarmalari 
va boshqa budjetdan tashqari jamgʻarmalarning hamda tijorat korxonalarining  asosiy fondlar, o‘rnatiladigan uskunalar va qurilishi tugallanmagan obyektlarni (ularni xarid qilish, tayyorlash, qurish davrlari bo‘yicha)                                                                                                                   QAYTA BAHOLASH INDЕKSLARI</t>
  </si>
  <si>
    <t>2000- yilgacha (2000- yil xam kiradi)</t>
  </si>
  <si>
    <t>Izoh : Asosiy fondlar kodlari 1990- yildagi Amortizatsiya ajratmalarining yagona me’yorlariga muvofiqlashtirilgan. Tashkilotlar balansidagi turar joy fondi obyektlari, ularni qayta baholashga doir boshqa me’yoriy hujjat bo‘lmasa, 1,0 koeffitsiyenti bilan qayta baholanadi.</t>
  </si>
  <si>
    <t>13. Qurilishi tugallanmagan obyektlar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</si>
</sst>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9" x14ac:knownFonts="1">
    <font>
      <sz val="11"/>
      <color theme="1"/>
      <name val="Calibri"/>
      <family val="2"/>
      <scheme val="minor"/>
    </font>
    <font>
      <i/>
      <sz val="12"/>
      <name val="Times New Roman"/>
      <family val="1"/>
      <charset val="204"/>
    </font>
    <font>
      <i/>
      <sz val="10"/>
      <name val="Times New Roman"/>
      <family val="1"/>
      <charset val="204"/>
    </font>
    <font>
      <sz val="10"/>
      <name val="Times New Roman"/>
      <family val="1"/>
      <charset val="204"/>
    </font>
    <font>
      <sz val="11"/>
      <name val="Times New Roman"/>
      <family val="1"/>
      <charset val="204"/>
    </font>
    <font>
      <sz val="10"/>
      <name val="Arial Cyr"/>
      <charset val="204"/>
    </font>
    <font>
      <sz val="12"/>
      <color rgb="FF495057"/>
      <name val="Times New Roman"/>
      <family val="1"/>
      <charset val="204"/>
    </font>
    <font>
      <sz val="12"/>
      <name val="Times New Roman"/>
      <family val="1"/>
      <charset val="204"/>
    </font>
    <font>
      <sz val="14"/>
      <name val="Times New Roman"/>
      <family val="1"/>
      <charset val="204"/>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5" fillId="0" borderId="0"/>
  </cellStyleXfs>
  <cellXfs count="68">
    <xf numFmtId="0" fontId="0" fillId="0" borderId="0" xfId="0"/>
    <xf numFmtId="0" fontId="2" fillId="0" borderId="0" xfId="0" applyFont="1" applyFill="1"/>
    <xf numFmtId="0" fontId="3" fillId="0" borderId="0" xfId="0" applyFont="1" applyFill="1"/>
    <xf numFmtId="0" fontId="3" fillId="0" borderId="0" xfId="0" applyFont="1" applyFill="1" applyAlignment="1">
      <alignment horizontal="right"/>
    </xf>
    <xf numFmtId="0" fontId="3" fillId="0" borderId="0" xfId="0" applyFont="1" applyFill="1" applyAlignment="1">
      <alignment horizontal="center"/>
    </xf>
    <xf numFmtId="0" fontId="3" fillId="0" borderId="0" xfId="0" applyFont="1" applyFill="1" applyBorder="1" applyAlignment="1">
      <alignment horizontal="center" vertical="center"/>
    </xf>
    <xf numFmtId="0" fontId="3" fillId="0" borderId="0" xfId="0" applyFont="1" applyFill="1" applyBorder="1" applyAlignment="1">
      <alignment horizontal="center"/>
    </xf>
    <xf numFmtId="0" fontId="3" fillId="0" borderId="10" xfId="0" applyFont="1" applyFill="1" applyBorder="1" applyAlignment="1">
      <alignment horizontal="center"/>
    </xf>
    <xf numFmtId="164" fontId="3" fillId="0" borderId="0" xfId="0" applyNumberFormat="1" applyFont="1" applyFill="1" applyAlignment="1">
      <alignment horizontal="right"/>
    </xf>
    <xf numFmtId="164" fontId="3" fillId="0" borderId="0" xfId="0" applyNumberFormat="1" applyFont="1" applyFill="1" applyAlignment="1">
      <alignment horizontal="center"/>
    </xf>
    <xf numFmtId="164" fontId="4" fillId="0" borderId="0" xfId="0" applyNumberFormat="1" applyFont="1" applyFill="1" applyAlignment="1">
      <alignment horizontal="center"/>
    </xf>
    <xf numFmtId="2" fontId="3" fillId="0" borderId="0" xfId="0" applyNumberFormat="1" applyFont="1" applyFill="1"/>
    <xf numFmtId="2" fontId="3" fillId="0" borderId="0" xfId="0" applyNumberFormat="1" applyFont="1" applyFill="1" applyAlignment="1">
      <alignment horizontal="right"/>
    </xf>
    <xf numFmtId="2" fontId="3" fillId="0" borderId="0" xfId="0" applyNumberFormat="1" applyFont="1" applyFill="1" applyAlignment="1">
      <alignment horizontal="center"/>
    </xf>
    <xf numFmtId="0" fontId="3" fillId="0" borderId="0" xfId="0" applyFont="1" applyFill="1" applyAlignment="1"/>
    <xf numFmtId="0" fontId="2" fillId="0" borderId="0" xfId="0" applyFont="1" applyFill="1" applyAlignment="1">
      <alignment horizontal="right"/>
    </xf>
    <xf numFmtId="0" fontId="2" fillId="0" borderId="0" xfId="0" applyFont="1" applyFill="1" applyAlignment="1"/>
    <xf numFmtId="0" fontId="3" fillId="0" borderId="0" xfId="0" applyFont="1" applyFill="1" applyAlignment="1">
      <alignment horizontal="left"/>
    </xf>
    <xf numFmtId="0" fontId="3" fillId="0" borderId="0" xfId="0" applyFont="1" applyFill="1" applyBorder="1" applyAlignment="1">
      <alignment horizontal="left"/>
    </xf>
    <xf numFmtId="0" fontId="3" fillId="0" borderId="0" xfId="0" applyFont="1" applyFill="1" applyAlignment="1">
      <alignment vertical="center"/>
    </xf>
    <xf numFmtId="0" fontId="6" fillId="0" borderId="0" xfId="0" applyFont="1" applyAlignment="1">
      <alignment horizontal="center"/>
    </xf>
    <xf numFmtId="0" fontId="7" fillId="0" borderId="0" xfId="0" applyFont="1" applyFill="1" applyAlignment="1"/>
    <xf numFmtId="0" fontId="7" fillId="0" borderId="0" xfId="0" applyFont="1" applyFill="1" applyBorder="1" applyAlignment="1"/>
    <xf numFmtId="0" fontId="3" fillId="0" borderId="0" xfId="0" applyFont="1" applyFill="1" applyBorder="1" applyAlignment="1"/>
    <xf numFmtId="0" fontId="7" fillId="0" borderId="0" xfId="0" applyFont="1" applyFill="1" applyAlignment="1">
      <alignment horizontal="center"/>
    </xf>
    <xf numFmtId="164" fontId="3" fillId="0" borderId="0" xfId="0" applyNumberFormat="1" applyFont="1" applyFill="1" applyAlignment="1">
      <alignment horizontal="center"/>
    </xf>
    <xf numFmtId="164" fontId="4" fillId="0" borderId="0" xfId="0" applyNumberFormat="1" applyFont="1" applyFill="1" applyAlignment="1">
      <alignment horizontal="center"/>
    </xf>
    <xf numFmtId="2" fontId="3" fillId="0" borderId="0" xfId="0" applyNumberFormat="1" applyFont="1" applyFill="1" applyAlignment="1">
      <alignment horizontal="center"/>
    </xf>
    <xf numFmtId="0" fontId="3" fillId="0" borderId="0" xfId="0" applyFont="1" applyFill="1" applyAlignment="1">
      <alignment horizontal="center"/>
    </xf>
    <xf numFmtId="0" fontId="3" fillId="0" borderId="11" xfId="0" applyFont="1" applyFill="1" applyBorder="1" applyAlignment="1">
      <alignment horizontal="center"/>
    </xf>
    <xf numFmtId="0" fontId="3" fillId="0" borderId="10" xfId="0" applyFont="1" applyFill="1" applyBorder="1" applyAlignment="1">
      <alignment horizontal="center" vertical="center"/>
    </xf>
    <xf numFmtId="0" fontId="3" fillId="0" borderId="0" xfId="0" applyFont="1" applyFill="1" applyAlignment="1">
      <alignment wrapText="1"/>
    </xf>
    <xf numFmtId="0" fontId="4" fillId="0" borderId="0" xfId="1" applyFont="1" applyFill="1" applyBorder="1" applyAlignment="1">
      <alignment horizontal="left" indent="1"/>
    </xf>
    <xf numFmtId="0" fontId="3" fillId="0" borderId="0" xfId="0" applyFont="1" applyFill="1" applyAlignment="1">
      <alignment horizontal="left" wrapText="1" indent="2"/>
    </xf>
    <xf numFmtId="0" fontId="3" fillId="0" borderId="0" xfId="0" applyFont="1" applyFill="1" applyAlignment="1">
      <alignment horizontal="left" wrapText="1" indent="1"/>
    </xf>
    <xf numFmtId="0" fontId="3" fillId="0" borderId="0" xfId="0" applyFont="1" applyFill="1" applyAlignment="1">
      <alignment horizontal="left" indent="1"/>
    </xf>
    <xf numFmtId="0" fontId="4" fillId="0" borderId="10" xfId="1" applyFont="1" applyFill="1" applyBorder="1" applyAlignment="1">
      <alignment horizontal="center" vertical="center"/>
    </xf>
    <xf numFmtId="164" fontId="4" fillId="0" borderId="0" xfId="0" applyNumberFormat="1" applyFont="1" applyFill="1" applyAlignment="1">
      <alignment horizontal="center"/>
    </xf>
    <xf numFmtId="164" fontId="3" fillId="0" borderId="0" xfId="0" applyNumberFormat="1" applyFont="1" applyFill="1" applyAlignment="1">
      <alignment horizont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164" fontId="4" fillId="0" borderId="0" xfId="0" applyNumberFormat="1" applyFont="1" applyFill="1" applyAlignment="1">
      <alignment horizontal="center"/>
    </xf>
    <xf numFmtId="2" fontId="3" fillId="0" borderId="0" xfId="0" applyNumberFormat="1" applyFont="1" applyFill="1" applyAlignment="1">
      <alignment horizontal="center"/>
    </xf>
    <xf numFmtId="0" fontId="3" fillId="0" borderId="4" xfId="0" applyFont="1" applyFill="1" applyBorder="1" applyAlignment="1">
      <alignment horizontal="center"/>
    </xf>
    <xf numFmtId="0" fontId="3" fillId="0" borderId="5" xfId="0" applyFont="1" applyFill="1" applyBorder="1" applyAlignment="1">
      <alignment horizontal="center"/>
    </xf>
    <xf numFmtId="0" fontId="3" fillId="0" borderId="6" xfId="0" applyFont="1" applyFill="1" applyBorder="1" applyAlignment="1">
      <alignment horizont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9" xfId="0" applyFont="1" applyFill="1" applyBorder="1" applyAlignment="1">
      <alignment horizontal="center" vertical="center"/>
    </xf>
    <xf numFmtId="0" fontId="1" fillId="0" borderId="0" xfId="0" applyFont="1" applyFill="1" applyAlignment="1">
      <alignment horizontal="center" wrapText="1"/>
    </xf>
    <xf numFmtId="0" fontId="2"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horizontal="left" wrapText="1" indent="4"/>
    </xf>
    <xf numFmtId="0" fontId="7" fillId="0" borderId="0" xfId="0" applyFont="1" applyFill="1" applyAlignment="1">
      <alignment horizontal="center"/>
    </xf>
    <xf numFmtId="0" fontId="3" fillId="0" borderId="0" xfId="0" applyFont="1" applyFill="1" applyAlignment="1">
      <alignment horizontal="left" wrapText="1" indent="1"/>
    </xf>
    <xf numFmtId="0" fontId="3" fillId="0" borderId="0" xfId="0" applyFont="1" applyFill="1" applyAlignment="1">
      <alignment horizontal="left"/>
    </xf>
    <xf numFmtId="0" fontId="3" fillId="0" borderId="11" xfId="0" applyFont="1" applyFill="1" applyBorder="1" applyAlignment="1">
      <alignment horizontal="center"/>
    </xf>
    <xf numFmtId="0" fontId="3" fillId="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8"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E\&#1070;&#1089;&#1091;&#1087;&#1086;&#1074;&#1072;\Desktop\&#1058;&#1045;&#1050;&#1059;&#1063;&#1050;&#1040;\&#1089;&#1077;&#1083;&#1100;&#1093;&#1086;&#1079;%20&#1091;&#1095;&#1091;&#1085;%20&#1084;&#1073;\&#1055;&#1077;&#1088;&#1077;&#1086;&#1094;&#1077;&#1085;&#1082;&#1072;_&#1086;&#1082;&#1086;&#1085;&#1095;&#1072;&#1090;&#1077;&#1083;&#1100;&#1085;&#1086;_2023_&#1074;&#1082;&#1083;&#1102;&#1095;&#1077;&#1085;&#108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Jusupova\Desktop\2025%20&#1055;&#1077;&#1088;&#1077;&#1086;&#1094;&#1077;&#1085;&#1082;&#107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охирги) (2)"/>
      <sheetName val="2023,2024,2025"/>
      <sheetName val="2025 рабочая (3)"/>
      <sheetName val="2025 ред "/>
      <sheetName val="2025 рабочая (2)"/>
      <sheetName val="2025 к печати"/>
      <sheetName val="2025 рабочая"/>
      <sheetName val="2025 (посл) (2)"/>
      <sheetName val="2023 ред (2)"/>
      <sheetName val="2023"/>
      <sheetName val="2022 ред (1)"/>
      <sheetName val="2022 (посл)"/>
      <sheetName val="2022(2)"/>
      <sheetName val="2021ред1"/>
      <sheetName val="2021 (3)"/>
      <sheetName val="2021 (2)"/>
      <sheetName val="2020 ред"/>
      <sheetName val="2020 (2)"/>
      <sheetName val="2020"/>
      <sheetName val="2019 ред "/>
      <sheetName val="2019 (в)"/>
      <sheetName val="2019 (в) (2)"/>
      <sheetName val="2019 (2)"/>
      <sheetName val="2019"/>
      <sheetName val="2018 ред"/>
      <sheetName val="2018 (2)"/>
      <sheetName val="перечень"/>
      <sheetName val="2018 (3)"/>
      <sheetName val="2017 redaks"/>
      <sheetName val="2018"/>
      <sheetName val="2017"/>
      <sheetName val="2017 (2)"/>
      <sheetName val="2016 (охирги)"/>
      <sheetName val="2016 (по ОКЭД) 2-вариант"/>
      <sheetName val="2016 (по ОКЭД) 1-вариант"/>
      <sheetName val="2016 1-вариант"/>
      <sheetName val="1-ВАР-Т 2015"/>
      <sheetName val="1-ВАР-Т 2015 (2)"/>
      <sheetName val="1-ВАР-Т 2014"/>
      <sheetName val="1-ВАР-Т 2013"/>
      <sheetName val="1-ВАР-Т 2012"/>
      <sheetName val="11-ВАР-Т 2011"/>
      <sheetName val="10-ВАР-Т 2011"/>
      <sheetName val="9-ВАР-Т 2011"/>
      <sheetName val="8-ВАР-Т 2011"/>
      <sheetName val="7-ВАР-Т 2011"/>
      <sheetName val="6-ВАР-Т 2011"/>
      <sheetName val="5-ВАР-Т 2011"/>
      <sheetName val="4-ВАР-Т 2011"/>
      <sheetName val="3-ВАР-Т 2011"/>
      <sheetName val="2-ВАР-Т 2011"/>
      <sheetName val="1-ВАР-Т 2012 "/>
      <sheetName val="ВАРИАНТ 2011"/>
      <sheetName val="для РЕДАКЦИИ"/>
      <sheetName val="5-ВАРИАНТ 2010 оконч."/>
      <sheetName val="4-ВАРИАНТ 2010"/>
      <sheetName val="3-ВАРИАНТ 2010"/>
      <sheetName val="2-ВАРИАНТ 2011"/>
      <sheetName val="1-ВАРИАНТ 2011"/>
      <sheetName val="5-ВАРИАНТ 2009"/>
      <sheetName val="4-ВАРИАНТ 2009"/>
      <sheetName val="3-ВАРИАНТ 2009 "/>
      <sheetName val="2-ВАРИАНТ 2009"/>
      <sheetName val="1-ВАРИАНТ 2009"/>
    </sheetNames>
    <sheetDataSet>
      <sheetData sheetId="0"/>
      <sheetData sheetId="1"/>
      <sheetData sheetId="2">
        <row r="110">
          <cell r="S110">
            <v>0.99976102889507124</v>
          </cell>
        </row>
      </sheetData>
      <sheetData sheetId="3"/>
      <sheetData sheetId="4"/>
      <sheetData sheetId="5"/>
      <sheetData sheetId="6">
        <row r="26">
          <cell r="K26">
            <v>1.1506696448520366</v>
          </cell>
          <cell r="L26">
            <v>1.0749188867191668</v>
          </cell>
        </row>
        <row r="27">
          <cell r="K27">
            <v>1.1391629484035162</v>
          </cell>
          <cell r="L27">
            <v>1.064169697851975</v>
          </cell>
        </row>
        <row r="28">
          <cell r="K28">
            <v>1.1277713189194809</v>
          </cell>
          <cell r="L28">
            <v>1.0535280008734553</v>
          </cell>
        </row>
        <row r="29">
          <cell r="K29">
            <v>1.1164936057302861</v>
          </cell>
          <cell r="L29">
            <v>1.0429927208647207</v>
          </cell>
        </row>
        <row r="30">
          <cell r="K30">
            <v>1.1053286696729832</v>
          </cell>
          <cell r="L30">
            <v>1.0325627936560735</v>
          </cell>
        </row>
        <row r="255">
          <cell r="K255">
            <v>1.2664853803116538</v>
          </cell>
          <cell r="L255">
            <v>1.1722279513242893</v>
          </cell>
        </row>
        <row r="266">
          <cell r="K266">
            <v>1.1319437370111463</v>
          </cell>
          <cell r="L266">
            <v>1.0331301699364643</v>
          </cell>
        </row>
        <row r="280">
          <cell r="K280">
            <v>1.1319437370111463</v>
          </cell>
          <cell r="L280">
            <v>1.0331301699364643</v>
          </cell>
        </row>
        <row r="295">
          <cell r="K295">
            <v>1.1319437370111463</v>
          </cell>
          <cell r="L295">
            <v>1.0331301699364643</v>
          </cell>
        </row>
        <row r="311">
          <cell r="K311">
            <v>1.0679859794651076</v>
          </cell>
          <cell r="L311">
            <v>1.0081126303723822</v>
          </cell>
        </row>
        <row r="401">
          <cell r="K401">
            <v>1.2333598489783635</v>
          </cell>
          <cell r="L401">
            <v>1.0811118940181768</v>
          </cell>
        </row>
        <row r="424">
          <cell r="K424">
            <v>1.1082861412419549</v>
          </cell>
          <cell r="L424">
            <v>1.0076765790615907</v>
          </cell>
        </row>
        <row r="439">
          <cell r="K439">
            <v>1.1082861412419549</v>
          </cell>
          <cell r="L439">
            <v>1.0076765790615907</v>
          </cell>
        </row>
        <row r="454">
          <cell r="K454">
            <v>1.2118024153476525</v>
          </cell>
          <cell r="L454">
            <v>1.1000287730500955</v>
          </cell>
        </row>
        <row r="476">
          <cell r="K476">
            <v>1.2368242692518678</v>
          </cell>
          <cell r="L476">
            <v>1.1331527410197828</v>
          </cell>
        </row>
        <row r="574">
          <cell r="K574">
            <v>1.1734350708450132</v>
          </cell>
          <cell r="L574">
            <v>1.0623857913718204</v>
          </cell>
        </row>
        <row r="643">
          <cell r="K643">
            <v>1.1754731387974986</v>
          </cell>
          <cell r="L643">
            <v>1.093324989841995</v>
          </cell>
        </row>
        <row r="671">
          <cell r="K671">
            <v>1.1339924889002662</v>
          </cell>
          <cell r="L671">
            <v>1.0350000750546755</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лная версия"/>
      <sheetName val="Для публикации"/>
      <sheetName val="Охирги вариант"/>
      <sheetName val="Узб"/>
    </sheetNames>
    <sheetDataSet>
      <sheetData sheetId="0"/>
      <sheetData sheetId="1"/>
      <sheetData sheetId="2">
        <row r="14">
          <cell r="D14">
            <v>1.035602680366833</v>
          </cell>
          <cell r="F14">
            <v>1.0931361626094347</v>
          </cell>
          <cell r="H14">
            <v>1.1276562519549957</v>
          </cell>
          <cell r="J14">
            <v>1.1506696448520366</v>
          </cell>
          <cell r="K14">
            <v>1.0749188867191668</v>
          </cell>
          <cell r="L14">
            <v>1.0262894868975216</v>
          </cell>
          <cell r="N14">
            <v>1.0236187504550536</v>
          </cell>
          <cell r="O14">
            <v>1.0142109754102218</v>
          </cell>
          <cell r="P14">
            <v>1.003679852691169</v>
          </cell>
          <cell r="Q14">
            <v>1</v>
          </cell>
        </row>
        <row r="15">
          <cell r="D15">
            <v>1.0252466535631646</v>
          </cell>
          <cell r="F15">
            <v>1.0822048009833403</v>
          </cell>
          <cell r="H15">
            <v>1.1163796894354459</v>
          </cell>
          <cell r="J15">
            <v>1.1391629484035162</v>
          </cell>
          <cell r="K15">
            <v>1.064169697851975</v>
          </cell>
          <cell r="L15">
            <v>1.0160265920285465</v>
          </cell>
          <cell r="N15">
            <v>1.0133825629505031</v>
          </cell>
          <cell r="O15">
            <v>1.0040688656561196</v>
          </cell>
          <cell r="P15">
            <v>1</v>
          </cell>
          <cell r="Q15">
            <v>1</v>
          </cell>
        </row>
        <row r="16">
          <cell r="D16">
            <v>1.0149941870275327</v>
          </cell>
          <cell r="F16">
            <v>1.0713827529735067</v>
          </cell>
          <cell r="H16">
            <v>1.1052158925410913</v>
          </cell>
          <cell r="J16">
            <v>1.1277713189194809</v>
          </cell>
          <cell r="K16">
            <v>1.0535280008734553</v>
          </cell>
          <cell r="L16">
            <v>1.005866326108261</v>
          </cell>
          <cell r="N16">
            <v>1.0032487373209982</v>
          </cell>
          <cell r="O16">
            <v>1</v>
          </cell>
          <cell r="P16">
            <v>1</v>
          </cell>
          <cell r="Q16">
            <v>1</v>
          </cell>
        </row>
        <row r="17">
          <cell r="D17">
            <v>1.0048442451572575</v>
          </cell>
          <cell r="F17">
            <v>1.0606689254437718</v>
          </cell>
          <cell r="H17">
            <v>1.0941637336156804</v>
          </cell>
          <cell r="J17">
            <v>1.1164936057302861</v>
          </cell>
          <cell r="K17">
            <v>1.0429927208647207</v>
          </cell>
          <cell r="L17">
            <v>1</v>
          </cell>
          <cell r="N17">
            <v>1</v>
          </cell>
          <cell r="O17">
            <v>1</v>
          </cell>
          <cell r="P17">
            <v>1</v>
          </cell>
          <cell r="Q17">
            <v>1</v>
          </cell>
        </row>
        <row r="18">
          <cell r="D18">
            <v>1</v>
          </cell>
          <cell r="F18">
            <v>1.0500622361893339</v>
          </cell>
          <cell r="H18">
            <v>1.0832220962795234</v>
          </cell>
          <cell r="J18">
            <v>1.1053286696729832</v>
          </cell>
          <cell r="K18">
            <v>1.0325627936560735</v>
          </cell>
          <cell r="L18">
            <v>1</v>
          </cell>
          <cell r="N18">
            <v>1</v>
          </cell>
          <cell r="O18">
            <v>1</v>
          </cell>
          <cell r="P18">
            <v>1</v>
          </cell>
          <cell r="Q18">
            <v>1</v>
          </cell>
        </row>
        <row r="29">
          <cell r="D29">
            <v>1.1398368422804885</v>
          </cell>
          <cell r="F29">
            <v>1.203161111296071</v>
          </cell>
          <cell r="H29">
            <v>1.2411556727054207</v>
          </cell>
          <cell r="J29">
            <v>1.2664853803116538</v>
          </cell>
          <cell r="K29">
            <v>1.1722279513242893</v>
          </cell>
          <cell r="L29">
            <v>1.0590557676909305</v>
          </cell>
          <cell r="N29">
            <v>1.0488585678580353</v>
          </cell>
          <cell r="O29">
            <v>1.0180638465597891</v>
          </cell>
          <cell r="P29">
            <v>1</v>
          </cell>
          <cell r="Q29">
            <v>1.0012531538286602</v>
          </cell>
        </row>
        <row r="32">
          <cell r="D32">
            <v>1.0187493633100317</v>
          </cell>
          <cell r="F32">
            <v>1.075346550160589</v>
          </cell>
          <cell r="H32">
            <v>1.1093048622709234</v>
          </cell>
          <cell r="J32">
            <v>1.1319437370111463</v>
          </cell>
          <cell r="K32">
            <v>1.0331301699364643</v>
          </cell>
          <cell r="L32">
            <v>1</v>
          </cell>
          <cell r="N32">
            <v>1</v>
          </cell>
          <cell r="O32">
            <v>1</v>
          </cell>
          <cell r="P32">
            <v>1</v>
          </cell>
          <cell r="Q32">
            <v>1</v>
          </cell>
        </row>
        <row r="44">
          <cell r="D44">
            <v>1</v>
          </cell>
          <cell r="F44">
            <v>1.0145866804918522</v>
          </cell>
          <cell r="H44">
            <v>1.0466262598758054</v>
          </cell>
          <cell r="J44">
            <v>1.0679859794651076</v>
          </cell>
          <cell r="K44">
            <v>1.0081126303723822</v>
          </cell>
          <cell r="L44">
            <v>1</v>
          </cell>
          <cell r="N44">
            <v>1</v>
          </cell>
          <cell r="O44">
            <v>1</v>
          </cell>
          <cell r="P44">
            <v>1</v>
          </cell>
          <cell r="Q44">
            <v>1</v>
          </cell>
        </row>
        <row r="47">
          <cell r="D47">
            <v>1.0187493633100317</v>
          </cell>
          <cell r="F47">
            <v>1.075346550160589</v>
          </cell>
          <cell r="H47">
            <v>1.1093048622709234</v>
          </cell>
          <cell r="J47">
            <v>1.1319437370111463</v>
          </cell>
          <cell r="K47">
            <v>1.0331301699364643</v>
          </cell>
          <cell r="L47">
            <v>1</v>
          </cell>
          <cell r="N47">
            <v>1</v>
          </cell>
          <cell r="O47">
            <v>1</v>
          </cell>
          <cell r="P47">
            <v>1</v>
          </cell>
          <cell r="Q47">
            <v>1</v>
          </cell>
        </row>
        <row r="51">
          <cell r="D51">
            <v>1</v>
          </cell>
          <cell r="F51">
            <v>1.0282728980630804</v>
          </cell>
          <cell r="H51">
            <v>1.0607446737913881</v>
          </cell>
          <cell r="J51">
            <v>1.0823925242769268</v>
          </cell>
          <cell r="K51">
            <v>1</v>
          </cell>
          <cell r="L51">
            <v>1</v>
          </cell>
          <cell r="N51">
            <v>1</v>
          </cell>
          <cell r="O51">
            <v>1</v>
          </cell>
          <cell r="P51">
            <v>1</v>
          </cell>
          <cell r="Q51">
            <v>1</v>
          </cell>
        </row>
        <row r="52">
          <cell r="D52">
            <v>1.1100238640805271</v>
          </cell>
          <cell r="F52">
            <v>1.1716918565294452</v>
          </cell>
          <cell r="H52">
            <v>1.2086926519987962</v>
          </cell>
          <cell r="J52">
            <v>1.2333598489783635</v>
          </cell>
          <cell r="K52">
            <v>1.0811118940181768</v>
          </cell>
          <cell r="L52">
            <v>1.0276785554717478</v>
          </cell>
          <cell r="N52">
            <v>1.0179606880286876</v>
          </cell>
          <cell r="O52">
            <v>0.99976102889507124</v>
          </cell>
          <cell r="P52">
            <v>1.0054405856376178</v>
          </cell>
          <cell r="Q52">
            <v>1.0066515035178469</v>
          </cell>
        </row>
        <row r="54">
          <cell r="D54">
            <v>1</v>
          </cell>
          <cell r="F54">
            <v>1.0528718341798571</v>
          </cell>
          <cell r="H54">
            <v>1.0861204184171158</v>
          </cell>
          <cell r="J54">
            <v>1.1082861412419549</v>
          </cell>
          <cell r="K54">
            <v>1.0076765790615907</v>
          </cell>
          <cell r="L54">
            <v>1</v>
          </cell>
          <cell r="N54">
            <v>1</v>
          </cell>
          <cell r="O54">
            <v>1</v>
          </cell>
          <cell r="P54">
            <v>1</v>
          </cell>
          <cell r="Q54">
            <v>1</v>
          </cell>
        </row>
        <row r="60">
          <cell r="D60">
            <v>1.0906221738128874</v>
          </cell>
          <cell r="F60">
            <v>1.1512122945802699</v>
          </cell>
          <cell r="H60">
            <v>1.1875663670406995</v>
          </cell>
          <cell r="J60">
            <v>1.2118024153476525</v>
          </cell>
          <cell r="K60">
            <v>1.1000287730500955</v>
          </cell>
          <cell r="L60">
            <v>1.0116930334442908</v>
          </cell>
          <cell r="N60">
            <v>1.0067432935584046</v>
          </cell>
          <cell r="O60">
            <v>1</v>
          </cell>
          <cell r="P60">
            <v>1</v>
          </cell>
          <cell r="Q60">
            <v>1</v>
          </cell>
        </row>
        <row r="63">
          <cell r="D63">
            <v>1.113141842326681</v>
          </cell>
          <cell r="F63">
            <v>1.1749830557892744</v>
          </cell>
          <cell r="H63">
            <v>1.2120877838668305</v>
          </cell>
          <cell r="J63">
            <v>1.2368242692518678</v>
          </cell>
          <cell r="K63">
            <v>1.1331527410197828</v>
          </cell>
          <cell r="L63">
            <v>1.055519633498788</v>
          </cell>
          <cell r="N63">
            <v>1.0300068622902256</v>
          </cell>
          <cell r="O63">
            <v>1.0279949182870867</v>
          </cell>
        </row>
        <row r="66">
          <cell r="D66">
            <v>1.051364457922856</v>
          </cell>
          <cell r="F66">
            <v>1.1097735944741258</v>
          </cell>
          <cell r="H66">
            <v>1.1448190764048878</v>
          </cell>
          <cell r="J66">
            <v>1.1681827310253956</v>
          </cell>
          <cell r="L66">
            <v>1.069288957524978</v>
          </cell>
          <cell r="N66">
            <v>1</v>
          </cell>
          <cell r="O66">
            <v>1</v>
          </cell>
          <cell r="P66">
            <v>1</v>
          </cell>
          <cell r="Q66">
            <v>1</v>
          </cell>
        </row>
        <row r="68">
          <cell r="D68">
            <v>1.0560915637605119</v>
          </cell>
          <cell r="F68">
            <v>1.1147633173027625</v>
          </cell>
          <cell r="H68">
            <v>1.1499663694281128</v>
          </cell>
          <cell r="J68">
            <v>1.1734350708450132</v>
          </cell>
          <cell r="K68">
            <v>1.0623857913718204</v>
          </cell>
          <cell r="L68">
            <v>1.0050603326122682</v>
          </cell>
          <cell r="N68">
            <v>1.0025933723514608</v>
          </cell>
          <cell r="O68">
            <v>1</v>
          </cell>
          <cell r="P68">
            <v>1</v>
          </cell>
          <cell r="Q68">
            <v>1</v>
          </cell>
        </row>
        <row r="70">
          <cell r="D70">
            <v>1.1423340598588201</v>
          </cell>
          <cell r="F70">
            <v>1.20579706318431</v>
          </cell>
          <cell r="H70">
            <v>1.2438748651796041</v>
          </cell>
          <cell r="J70">
            <v>1.2692600665098002</v>
          </cell>
          <cell r="K70">
            <v>1.1520452285776086</v>
          </cell>
          <cell r="L70">
            <v>1.0505157361337214</v>
          </cell>
          <cell r="N70">
            <v>1.043176619580747</v>
          </cell>
          <cell r="O70">
            <v>1.019096686182472</v>
          </cell>
          <cell r="P70">
            <v>1.0028271126714288</v>
          </cell>
          <cell r="Q70">
            <v>1.0053246610898268</v>
          </cell>
        </row>
      </sheetData>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2"/>
  <sheetViews>
    <sheetView tabSelected="1" topLeftCell="A53" zoomScaleNormal="100" workbookViewId="0">
      <selection activeCell="N76" sqref="N76"/>
    </sheetView>
  </sheetViews>
  <sheetFormatPr defaultRowHeight="12.75" x14ac:dyDescent="0.2"/>
  <cols>
    <col min="1" max="2" width="9.140625" style="2"/>
    <col min="3" max="3" width="8" style="2" customWidth="1"/>
    <col min="4" max="4" width="7.85546875" style="2" customWidth="1"/>
    <col min="5" max="5" width="8.7109375" style="2" customWidth="1"/>
    <col min="6" max="6" width="7.28515625" style="2" customWidth="1"/>
    <col min="7" max="7" width="5.85546875" style="2" customWidth="1"/>
    <col min="8" max="8" width="7.42578125" style="2" customWidth="1"/>
    <col min="9" max="9" width="4.42578125" style="2" customWidth="1"/>
    <col min="10" max="10" width="8.7109375" style="2" customWidth="1"/>
    <col min="11" max="11" width="9.140625" style="2" customWidth="1"/>
    <col min="12" max="12" width="7.42578125" style="2" customWidth="1"/>
    <col min="13" max="13" width="3" style="2" customWidth="1"/>
    <col min="14" max="16" width="10.28515625" style="2" bestFit="1" customWidth="1"/>
    <col min="17" max="17" width="10.28515625" style="2" customWidth="1"/>
    <col min="18" max="260" width="9.140625" style="2"/>
    <col min="261" max="261" width="9.140625" style="2" customWidth="1"/>
    <col min="262" max="262" width="7.85546875" style="2" customWidth="1"/>
    <col min="263" max="263" width="8.7109375" style="2" customWidth="1"/>
    <col min="264" max="264" width="7.28515625" style="2" customWidth="1"/>
    <col min="265" max="265" width="6.7109375" style="2" customWidth="1"/>
    <col min="266" max="266" width="7.42578125" style="2" customWidth="1"/>
    <col min="267" max="267" width="4.42578125" style="2" customWidth="1"/>
    <col min="268" max="268" width="7.42578125" style="2" customWidth="1"/>
    <col min="269" max="269" width="5" style="2" customWidth="1"/>
    <col min="270" max="272" width="10.28515625" style="2" bestFit="1" customWidth="1"/>
    <col min="273" max="273" width="10.28515625" style="2" customWidth="1"/>
    <col min="274" max="516" width="9.140625" style="2"/>
    <col min="517" max="517" width="9.140625" style="2" customWidth="1"/>
    <col min="518" max="518" width="7.85546875" style="2" customWidth="1"/>
    <col min="519" max="519" width="8.7109375" style="2" customWidth="1"/>
    <col min="520" max="520" width="7.28515625" style="2" customWidth="1"/>
    <col min="521" max="521" width="6.7109375" style="2" customWidth="1"/>
    <col min="522" max="522" width="7.42578125" style="2" customWidth="1"/>
    <col min="523" max="523" width="4.42578125" style="2" customWidth="1"/>
    <col min="524" max="524" width="7.42578125" style="2" customWidth="1"/>
    <col min="525" max="525" width="5" style="2" customWidth="1"/>
    <col min="526" max="528" width="10.28515625" style="2" bestFit="1" customWidth="1"/>
    <col min="529" max="529" width="10.28515625" style="2" customWidth="1"/>
    <col min="530" max="772" width="9.140625" style="2"/>
    <col min="773" max="773" width="9.140625" style="2" customWidth="1"/>
    <col min="774" max="774" width="7.85546875" style="2" customWidth="1"/>
    <col min="775" max="775" width="8.7109375" style="2" customWidth="1"/>
    <col min="776" max="776" width="7.28515625" style="2" customWidth="1"/>
    <col min="777" max="777" width="6.7109375" style="2" customWidth="1"/>
    <col min="778" max="778" width="7.42578125" style="2" customWidth="1"/>
    <col min="779" max="779" width="4.42578125" style="2" customWidth="1"/>
    <col min="780" max="780" width="7.42578125" style="2" customWidth="1"/>
    <col min="781" max="781" width="5" style="2" customWidth="1"/>
    <col min="782" max="784" width="10.28515625" style="2" bestFit="1" customWidth="1"/>
    <col min="785" max="785" width="10.28515625" style="2" customWidth="1"/>
    <col min="786" max="1028" width="9.140625" style="2"/>
    <col min="1029" max="1029" width="9.140625" style="2" customWidth="1"/>
    <col min="1030" max="1030" width="7.85546875" style="2" customWidth="1"/>
    <col min="1031" max="1031" width="8.7109375" style="2" customWidth="1"/>
    <col min="1032" max="1032" width="7.28515625" style="2" customWidth="1"/>
    <col min="1033" max="1033" width="6.7109375" style="2" customWidth="1"/>
    <col min="1034" max="1034" width="7.42578125" style="2" customWidth="1"/>
    <col min="1035" max="1035" width="4.42578125" style="2" customWidth="1"/>
    <col min="1036" max="1036" width="7.42578125" style="2" customWidth="1"/>
    <col min="1037" max="1037" width="5" style="2" customWidth="1"/>
    <col min="1038" max="1040" width="10.28515625" style="2" bestFit="1" customWidth="1"/>
    <col min="1041" max="1041" width="10.28515625" style="2" customWidth="1"/>
    <col min="1042" max="1284" width="9.140625" style="2"/>
    <col min="1285" max="1285" width="9.140625" style="2" customWidth="1"/>
    <col min="1286" max="1286" width="7.85546875" style="2" customWidth="1"/>
    <col min="1287" max="1287" width="8.7109375" style="2" customWidth="1"/>
    <col min="1288" max="1288" width="7.28515625" style="2" customWidth="1"/>
    <col min="1289" max="1289" width="6.7109375" style="2" customWidth="1"/>
    <col min="1290" max="1290" width="7.42578125" style="2" customWidth="1"/>
    <col min="1291" max="1291" width="4.42578125" style="2" customWidth="1"/>
    <col min="1292" max="1292" width="7.42578125" style="2" customWidth="1"/>
    <col min="1293" max="1293" width="5" style="2" customWidth="1"/>
    <col min="1294" max="1296" width="10.28515625" style="2" bestFit="1" customWidth="1"/>
    <col min="1297" max="1297" width="10.28515625" style="2" customWidth="1"/>
    <col min="1298" max="1540" width="9.140625" style="2"/>
    <col min="1541" max="1541" width="9.140625" style="2" customWidth="1"/>
    <col min="1542" max="1542" width="7.85546875" style="2" customWidth="1"/>
    <col min="1543" max="1543" width="8.7109375" style="2" customWidth="1"/>
    <col min="1544" max="1544" width="7.28515625" style="2" customWidth="1"/>
    <col min="1545" max="1545" width="6.7109375" style="2" customWidth="1"/>
    <col min="1546" max="1546" width="7.42578125" style="2" customWidth="1"/>
    <col min="1547" max="1547" width="4.42578125" style="2" customWidth="1"/>
    <col min="1548" max="1548" width="7.42578125" style="2" customWidth="1"/>
    <col min="1549" max="1549" width="5" style="2" customWidth="1"/>
    <col min="1550" max="1552" width="10.28515625" style="2" bestFit="1" customWidth="1"/>
    <col min="1553" max="1553" width="10.28515625" style="2" customWidth="1"/>
    <col min="1554" max="1796" width="9.140625" style="2"/>
    <col min="1797" max="1797" width="9.140625" style="2" customWidth="1"/>
    <col min="1798" max="1798" width="7.85546875" style="2" customWidth="1"/>
    <col min="1799" max="1799" width="8.7109375" style="2" customWidth="1"/>
    <col min="1800" max="1800" width="7.28515625" style="2" customWidth="1"/>
    <col min="1801" max="1801" width="6.7109375" style="2" customWidth="1"/>
    <col min="1802" max="1802" width="7.42578125" style="2" customWidth="1"/>
    <col min="1803" max="1803" width="4.42578125" style="2" customWidth="1"/>
    <col min="1804" max="1804" width="7.42578125" style="2" customWidth="1"/>
    <col min="1805" max="1805" width="5" style="2" customWidth="1"/>
    <col min="1806" max="1808" width="10.28515625" style="2" bestFit="1" customWidth="1"/>
    <col min="1809" max="1809" width="10.28515625" style="2" customWidth="1"/>
    <col min="1810" max="2052" width="9.140625" style="2"/>
    <col min="2053" max="2053" width="9.140625" style="2" customWidth="1"/>
    <col min="2054" max="2054" width="7.85546875" style="2" customWidth="1"/>
    <col min="2055" max="2055" width="8.7109375" style="2" customWidth="1"/>
    <col min="2056" max="2056" width="7.28515625" style="2" customWidth="1"/>
    <col min="2057" max="2057" width="6.7109375" style="2" customWidth="1"/>
    <col min="2058" max="2058" width="7.42578125" style="2" customWidth="1"/>
    <col min="2059" max="2059" width="4.42578125" style="2" customWidth="1"/>
    <col min="2060" max="2060" width="7.42578125" style="2" customWidth="1"/>
    <col min="2061" max="2061" width="5" style="2" customWidth="1"/>
    <col min="2062" max="2064" width="10.28515625" style="2" bestFit="1" customWidth="1"/>
    <col min="2065" max="2065" width="10.28515625" style="2" customWidth="1"/>
    <col min="2066" max="2308" width="9.140625" style="2"/>
    <col min="2309" max="2309" width="9.140625" style="2" customWidth="1"/>
    <col min="2310" max="2310" width="7.85546875" style="2" customWidth="1"/>
    <col min="2311" max="2311" width="8.7109375" style="2" customWidth="1"/>
    <col min="2312" max="2312" width="7.28515625" style="2" customWidth="1"/>
    <col min="2313" max="2313" width="6.7109375" style="2" customWidth="1"/>
    <col min="2314" max="2314" width="7.42578125" style="2" customWidth="1"/>
    <col min="2315" max="2315" width="4.42578125" style="2" customWidth="1"/>
    <col min="2316" max="2316" width="7.42578125" style="2" customWidth="1"/>
    <col min="2317" max="2317" width="5" style="2" customWidth="1"/>
    <col min="2318" max="2320" width="10.28515625" style="2" bestFit="1" customWidth="1"/>
    <col min="2321" max="2321" width="10.28515625" style="2" customWidth="1"/>
    <col min="2322" max="2564" width="9.140625" style="2"/>
    <col min="2565" max="2565" width="9.140625" style="2" customWidth="1"/>
    <col min="2566" max="2566" width="7.85546875" style="2" customWidth="1"/>
    <col min="2567" max="2567" width="8.7109375" style="2" customWidth="1"/>
    <col min="2568" max="2568" width="7.28515625" style="2" customWidth="1"/>
    <col min="2569" max="2569" width="6.7109375" style="2" customWidth="1"/>
    <col min="2570" max="2570" width="7.42578125" style="2" customWidth="1"/>
    <col min="2571" max="2571" width="4.42578125" style="2" customWidth="1"/>
    <col min="2572" max="2572" width="7.42578125" style="2" customWidth="1"/>
    <col min="2573" max="2573" width="5" style="2" customWidth="1"/>
    <col min="2574" max="2576" width="10.28515625" style="2" bestFit="1" customWidth="1"/>
    <col min="2577" max="2577" width="10.28515625" style="2" customWidth="1"/>
    <col min="2578" max="2820" width="9.140625" style="2"/>
    <col min="2821" max="2821" width="9.140625" style="2" customWidth="1"/>
    <col min="2822" max="2822" width="7.85546875" style="2" customWidth="1"/>
    <col min="2823" max="2823" width="8.7109375" style="2" customWidth="1"/>
    <col min="2824" max="2824" width="7.28515625" style="2" customWidth="1"/>
    <col min="2825" max="2825" width="6.7109375" style="2" customWidth="1"/>
    <col min="2826" max="2826" width="7.42578125" style="2" customWidth="1"/>
    <col min="2827" max="2827" width="4.42578125" style="2" customWidth="1"/>
    <col min="2828" max="2828" width="7.42578125" style="2" customWidth="1"/>
    <col min="2829" max="2829" width="5" style="2" customWidth="1"/>
    <col min="2830" max="2832" width="10.28515625" style="2" bestFit="1" customWidth="1"/>
    <col min="2833" max="2833" width="10.28515625" style="2" customWidth="1"/>
    <col min="2834" max="3076" width="9.140625" style="2"/>
    <col min="3077" max="3077" width="9.140625" style="2" customWidth="1"/>
    <col min="3078" max="3078" width="7.85546875" style="2" customWidth="1"/>
    <col min="3079" max="3079" width="8.7109375" style="2" customWidth="1"/>
    <col min="3080" max="3080" width="7.28515625" style="2" customWidth="1"/>
    <col min="3081" max="3081" width="6.7109375" style="2" customWidth="1"/>
    <col min="3082" max="3082" width="7.42578125" style="2" customWidth="1"/>
    <col min="3083" max="3083" width="4.42578125" style="2" customWidth="1"/>
    <col min="3084" max="3084" width="7.42578125" style="2" customWidth="1"/>
    <col min="3085" max="3085" width="5" style="2" customWidth="1"/>
    <col min="3086" max="3088" width="10.28515625" style="2" bestFit="1" customWidth="1"/>
    <col min="3089" max="3089" width="10.28515625" style="2" customWidth="1"/>
    <col min="3090" max="3332" width="9.140625" style="2"/>
    <col min="3333" max="3333" width="9.140625" style="2" customWidth="1"/>
    <col min="3334" max="3334" width="7.85546875" style="2" customWidth="1"/>
    <col min="3335" max="3335" width="8.7109375" style="2" customWidth="1"/>
    <col min="3336" max="3336" width="7.28515625" style="2" customWidth="1"/>
    <col min="3337" max="3337" width="6.7109375" style="2" customWidth="1"/>
    <col min="3338" max="3338" width="7.42578125" style="2" customWidth="1"/>
    <col min="3339" max="3339" width="4.42578125" style="2" customWidth="1"/>
    <col min="3340" max="3340" width="7.42578125" style="2" customWidth="1"/>
    <col min="3341" max="3341" width="5" style="2" customWidth="1"/>
    <col min="3342" max="3344" width="10.28515625" style="2" bestFit="1" customWidth="1"/>
    <col min="3345" max="3345" width="10.28515625" style="2" customWidth="1"/>
    <col min="3346" max="3588" width="9.140625" style="2"/>
    <col min="3589" max="3589" width="9.140625" style="2" customWidth="1"/>
    <col min="3590" max="3590" width="7.85546875" style="2" customWidth="1"/>
    <col min="3591" max="3591" width="8.7109375" style="2" customWidth="1"/>
    <col min="3592" max="3592" width="7.28515625" style="2" customWidth="1"/>
    <col min="3593" max="3593" width="6.7109375" style="2" customWidth="1"/>
    <col min="3594" max="3594" width="7.42578125" style="2" customWidth="1"/>
    <col min="3595" max="3595" width="4.42578125" style="2" customWidth="1"/>
    <col min="3596" max="3596" width="7.42578125" style="2" customWidth="1"/>
    <col min="3597" max="3597" width="5" style="2" customWidth="1"/>
    <col min="3598" max="3600" width="10.28515625" style="2" bestFit="1" customWidth="1"/>
    <col min="3601" max="3601" width="10.28515625" style="2" customWidth="1"/>
    <col min="3602" max="3844" width="9.140625" style="2"/>
    <col min="3845" max="3845" width="9.140625" style="2" customWidth="1"/>
    <col min="3846" max="3846" width="7.85546875" style="2" customWidth="1"/>
    <col min="3847" max="3847" width="8.7109375" style="2" customWidth="1"/>
    <col min="3848" max="3848" width="7.28515625" style="2" customWidth="1"/>
    <col min="3849" max="3849" width="6.7109375" style="2" customWidth="1"/>
    <col min="3850" max="3850" width="7.42578125" style="2" customWidth="1"/>
    <col min="3851" max="3851" width="4.42578125" style="2" customWidth="1"/>
    <col min="3852" max="3852" width="7.42578125" style="2" customWidth="1"/>
    <col min="3853" max="3853" width="5" style="2" customWidth="1"/>
    <col min="3854" max="3856" width="10.28515625" style="2" bestFit="1" customWidth="1"/>
    <col min="3857" max="3857" width="10.28515625" style="2" customWidth="1"/>
    <col min="3858" max="4100" width="9.140625" style="2"/>
    <col min="4101" max="4101" width="9.140625" style="2" customWidth="1"/>
    <col min="4102" max="4102" width="7.85546875" style="2" customWidth="1"/>
    <col min="4103" max="4103" width="8.7109375" style="2" customWidth="1"/>
    <col min="4104" max="4104" width="7.28515625" style="2" customWidth="1"/>
    <col min="4105" max="4105" width="6.7109375" style="2" customWidth="1"/>
    <col min="4106" max="4106" width="7.42578125" style="2" customWidth="1"/>
    <col min="4107" max="4107" width="4.42578125" style="2" customWidth="1"/>
    <col min="4108" max="4108" width="7.42578125" style="2" customWidth="1"/>
    <col min="4109" max="4109" width="5" style="2" customWidth="1"/>
    <col min="4110" max="4112" width="10.28515625" style="2" bestFit="1" customWidth="1"/>
    <col min="4113" max="4113" width="10.28515625" style="2" customWidth="1"/>
    <col min="4114" max="4356" width="9.140625" style="2"/>
    <col min="4357" max="4357" width="9.140625" style="2" customWidth="1"/>
    <col min="4358" max="4358" width="7.85546875" style="2" customWidth="1"/>
    <col min="4359" max="4359" width="8.7109375" style="2" customWidth="1"/>
    <col min="4360" max="4360" width="7.28515625" style="2" customWidth="1"/>
    <col min="4361" max="4361" width="6.7109375" style="2" customWidth="1"/>
    <col min="4362" max="4362" width="7.42578125" style="2" customWidth="1"/>
    <col min="4363" max="4363" width="4.42578125" style="2" customWidth="1"/>
    <col min="4364" max="4364" width="7.42578125" style="2" customWidth="1"/>
    <col min="4365" max="4365" width="5" style="2" customWidth="1"/>
    <col min="4366" max="4368" width="10.28515625" style="2" bestFit="1" customWidth="1"/>
    <col min="4369" max="4369" width="10.28515625" style="2" customWidth="1"/>
    <col min="4370" max="4612" width="9.140625" style="2"/>
    <col min="4613" max="4613" width="9.140625" style="2" customWidth="1"/>
    <col min="4614" max="4614" width="7.85546875" style="2" customWidth="1"/>
    <col min="4615" max="4615" width="8.7109375" style="2" customWidth="1"/>
    <col min="4616" max="4616" width="7.28515625" style="2" customWidth="1"/>
    <col min="4617" max="4617" width="6.7109375" style="2" customWidth="1"/>
    <col min="4618" max="4618" width="7.42578125" style="2" customWidth="1"/>
    <col min="4619" max="4619" width="4.42578125" style="2" customWidth="1"/>
    <col min="4620" max="4620" width="7.42578125" style="2" customWidth="1"/>
    <col min="4621" max="4621" width="5" style="2" customWidth="1"/>
    <col min="4622" max="4624" width="10.28515625" style="2" bestFit="1" customWidth="1"/>
    <col min="4625" max="4625" width="10.28515625" style="2" customWidth="1"/>
    <col min="4626" max="4868" width="9.140625" style="2"/>
    <col min="4869" max="4869" width="9.140625" style="2" customWidth="1"/>
    <col min="4870" max="4870" width="7.85546875" style="2" customWidth="1"/>
    <col min="4871" max="4871" width="8.7109375" style="2" customWidth="1"/>
    <col min="4872" max="4872" width="7.28515625" style="2" customWidth="1"/>
    <col min="4873" max="4873" width="6.7109375" style="2" customWidth="1"/>
    <col min="4874" max="4874" width="7.42578125" style="2" customWidth="1"/>
    <col min="4875" max="4875" width="4.42578125" style="2" customWidth="1"/>
    <col min="4876" max="4876" width="7.42578125" style="2" customWidth="1"/>
    <col min="4877" max="4877" width="5" style="2" customWidth="1"/>
    <col min="4878" max="4880" width="10.28515625" style="2" bestFit="1" customWidth="1"/>
    <col min="4881" max="4881" width="10.28515625" style="2" customWidth="1"/>
    <col min="4882" max="5124" width="9.140625" style="2"/>
    <col min="5125" max="5125" width="9.140625" style="2" customWidth="1"/>
    <col min="5126" max="5126" width="7.85546875" style="2" customWidth="1"/>
    <col min="5127" max="5127" width="8.7109375" style="2" customWidth="1"/>
    <col min="5128" max="5128" width="7.28515625" style="2" customWidth="1"/>
    <col min="5129" max="5129" width="6.7109375" style="2" customWidth="1"/>
    <col min="5130" max="5130" width="7.42578125" style="2" customWidth="1"/>
    <col min="5131" max="5131" width="4.42578125" style="2" customWidth="1"/>
    <col min="5132" max="5132" width="7.42578125" style="2" customWidth="1"/>
    <col min="5133" max="5133" width="5" style="2" customWidth="1"/>
    <col min="5134" max="5136" width="10.28515625" style="2" bestFit="1" customWidth="1"/>
    <col min="5137" max="5137" width="10.28515625" style="2" customWidth="1"/>
    <col min="5138" max="5380" width="9.140625" style="2"/>
    <col min="5381" max="5381" width="9.140625" style="2" customWidth="1"/>
    <col min="5382" max="5382" width="7.85546875" style="2" customWidth="1"/>
    <col min="5383" max="5383" width="8.7109375" style="2" customWidth="1"/>
    <col min="5384" max="5384" width="7.28515625" style="2" customWidth="1"/>
    <col min="5385" max="5385" width="6.7109375" style="2" customWidth="1"/>
    <col min="5386" max="5386" width="7.42578125" style="2" customWidth="1"/>
    <col min="5387" max="5387" width="4.42578125" style="2" customWidth="1"/>
    <col min="5388" max="5388" width="7.42578125" style="2" customWidth="1"/>
    <col min="5389" max="5389" width="5" style="2" customWidth="1"/>
    <col min="5390" max="5392" width="10.28515625" style="2" bestFit="1" customWidth="1"/>
    <col min="5393" max="5393" width="10.28515625" style="2" customWidth="1"/>
    <col min="5394" max="5636" width="9.140625" style="2"/>
    <col min="5637" max="5637" width="9.140625" style="2" customWidth="1"/>
    <col min="5638" max="5638" width="7.85546875" style="2" customWidth="1"/>
    <col min="5639" max="5639" width="8.7109375" style="2" customWidth="1"/>
    <col min="5640" max="5640" width="7.28515625" style="2" customWidth="1"/>
    <col min="5641" max="5641" width="6.7109375" style="2" customWidth="1"/>
    <col min="5642" max="5642" width="7.42578125" style="2" customWidth="1"/>
    <col min="5643" max="5643" width="4.42578125" style="2" customWidth="1"/>
    <col min="5644" max="5644" width="7.42578125" style="2" customWidth="1"/>
    <col min="5645" max="5645" width="5" style="2" customWidth="1"/>
    <col min="5646" max="5648" width="10.28515625" style="2" bestFit="1" customWidth="1"/>
    <col min="5649" max="5649" width="10.28515625" style="2" customWidth="1"/>
    <col min="5650" max="5892" width="9.140625" style="2"/>
    <col min="5893" max="5893" width="9.140625" style="2" customWidth="1"/>
    <col min="5894" max="5894" width="7.85546875" style="2" customWidth="1"/>
    <col min="5895" max="5895" width="8.7109375" style="2" customWidth="1"/>
    <col min="5896" max="5896" width="7.28515625" style="2" customWidth="1"/>
    <col min="5897" max="5897" width="6.7109375" style="2" customWidth="1"/>
    <col min="5898" max="5898" width="7.42578125" style="2" customWidth="1"/>
    <col min="5899" max="5899" width="4.42578125" style="2" customWidth="1"/>
    <col min="5900" max="5900" width="7.42578125" style="2" customWidth="1"/>
    <col min="5901" max="5901" width="5" style="2" customWidth="1"/>
    <col min="5902" max="5904" width="10.28515625" style="2" bestFit="1" customWidth="1"/>
    <col min="5905" max="5905" width="10.28515625" style="2" customWidth="1"/>
    <col min="5906" max="6148" width="9.140625" style="2"/>
    <col min="6149" max="6149" width="9.140625" style="2" customWidth="1"/>
    <col min="6150" max="6150" width="7.85546875" style="2" customWidth="1"/>
    <col min="6151" max="6151" width="8.7109375" style="2" customWidth="1"/>
    <col min="6152" max="6152" width="7.28515625" style="2" customWidth="1"/>
    <col min="6153" max="6153" width="6.7109375" style="2" customWidth="1"/>
    <col min="6154" max="6154" width="7.42578125" style="2" customWidth="1"/>
    <col min="6155" max="6155" width="4.42578125" style="2" customWidth="1"/>
    <col min="6156" max="6156" width="7.42578125" style="2" customWidth="1"/>
    <col min="6157" max="6157" width="5" style="2" customWidth="1"/>
    <col min="6158" max="6160" width="10.28515625" style="2" bestFit="1" customWidth="1"/>
    <col min="6161" max="6161" width="10.28515625" style="2" customWidth="1"/>
    <col min="6162" max="6404" width="9.140625" style="2"/>
    <col min="6405" max="6405" width="9.140625" style="2" customWidth="1"/>
    <col min="6406" max="6406" width="7.85546875" style="2" customWidth="1"/>
    <col min="6407" max="6407" width="8.7109375" style="2" customWidth="1"/>
    <col min="6408" max="6408" width="7.28515625" style="2" customWidth="1"/>
    <col min="6409" max="6409" width="6.7109375" style="2" customWidth="1"/>
    <col min="6410" max="6410" width="7.42578125" style="2" customWidth="1"/>
    <col min="6411" max="6411" width="4.42578125" style="2" customWidth="1"/>
    <col min="6412" max="6412" width="7.42578125" style="2" customWidth="1"/>
    <col min="6413" max="6413" width="5" style="2" customWidth="1"/>
    <col min="6414" max="6416" width="10.28515625" style="2" bestFit="1" customWidth="1"/>
    <col min="6417" max="6417" width="10.28515625" style="2" customWidth="1"/>
    <col min="6418" max="6660" width="9.140625" style="2"/>
    <col min="6661" max="6661" width="9.140625" style="2" customWidth="1"/>
    <col min="6662" max="6662" width="7.85546875" style="2" customWidth="1"/>
    <col min="6663" max="6663" width="8.7109375" style="2" customWidth="1"/>
    <col min="6664" max="6664" width="7.28515625" style="2" customWidth="1"/>
    <col min="6665" max="6665" width="6.7109375" style="2" customWidth="1"/>
    <col min="6666" max="6666" width="7.42578125" style="2" customWidth="1"/>
    <col min="6667" max="6667" width="4.42578125" style="2" customWidth="1"/>
    <col min="6668" max="6668" width="7.42578125" style="2" customWidth="1"/>
    <col min="6669" max="6669" width="5" style="2" customWidth="1"/>
    <col min="6670" max="6672" width="10.28515625" style="2" bestFit="1" customWidth="1"/>
    <col min="6673" max="6673" width="10.28515625" style="2" customWidth="1"/>
    <col min="6674" max="6916" width="9.140625" style="2"/>
    <col min="6917" max="6917" width="9.140625" style="2" customWidth="1"/>
    <col min="6918" max="6918" width="7.85546875" style="2" customWidth="1"/>
    <col min="6919" max="6919" width="8.7109375" style="2" customWidth="1"/>
    <col min="6920" max="6920" width="7.28515625" style="2" customWidth="1"/>
    <col min="6921" max="6921" width="6.7109375" style="2" customWidth="1"/>
    <col min="6922" max="6922" width="7.42578125" style="2" customWidth="1"/>
    <col min="6923" max="6923" width="4.42578125" style="2" customWidth="1"/>
    <col min="6924" max="6924" width="7.42578125" style="2" customWidth="1"/>
    <col min="6925" max="6925" width="5" style="2" customWidth="1"/>
    <col min="6926" max="6928" width="10.28515625" style="2" bestFit="1" customWidth="1"/>
    <col min="6929" max="6929" width="10.28515625" style="2" customWidth="1"/>
    <col min="6930" max="7172" width="9.140625" style="2"/>
    <col min="7173" max="7173" width="9.140625" style="2" customWidth="1"/>
    <col min="7174" max="7174" width="7.85546875" style="2" customWidth="1"/>
    <col min="7175" max="7175" width="8.7109375" style="2" customWidth="1"/>
    <col min="7176" max="7176" width="7.28515625" style="2" customWidth="1"/>
    <col min="7177" max="7177" width="6.7109375" style="2" customWidth="1"/>
    <col min="7178" max="7178" width="7.42578125" style="2" customWidth="1"/>
    <col min="7179" max="7179" width="4.42578125" style="2" customWidth="1"/>
    <col min="7180" max="7180" width="7.42578125" style="2" customWidth="1"/>
    <col min="7181" max="7181" width="5" style="2" customWidth="1"/>
    <col min="7182" max="7184" width="10.28515625" style="2" bestFit="1" customWidth="1"/>
    <col min="7185" max="7185" width="10.28515625" style="2" customWidth="1"/>
    <col min="7186" max="7428" width="9.140625" style="2"/>
    <col min="7429" max="7429" width="9.140625" style="2" customWidth="1"/>
    <col min="7430" max="7430" width="7.85546875" style="2" customWidth="1"/>
    <col min="7431" max="7431" width="8.7109375" style="2" customWidth="1"/>
    <col min="7432" max="7432" width="7.28515625" style="2" customWidth="1"/>
    <col min="7433" max="7433" width="6.7109375" style="2" customWidth="1"/>
    <col min="7434" max="7434" width="7.42578125" style="2" customWidth="1"/>
    <col min="7435" max="7435" width="4.42578125" style="2" customWidth="1"/>
    <col min="7436" max="7436" width="7.42578125" style="2" customWidth="1"/>
    <col min="7437" max="7437" width="5" style="2" customWidth="1"/>
    <col min="7438" max="7440" width="10.28515625" style="2" bestFit="1" customWidth="1"/>
    <col min="7441" max="7441" width="10.28515625" style="2" customWidth="1"/>
    <col min="7442" max="7684" width="9.140625" style="2"/>
    <col min="7685" max="7685" width="9.140625" style="2" customWidth="1"/>
    <col min="7686" max="7686" width="7.85546875" style="2" customWidth="1"/>
    <col min="7687" max="7687" width="8.7109375" style="2" customWidth="1"/>
    <col min="7688" max="7688" width="7.28515625" style="2" customWidth="1"/>
    <col min="7689" max="7689" width="6.7109375" style="2" customWidth="1"/>
    <col min="7690" max="7690" width="7.42578125" style="2" customWidth="1"/>
    <col min="7691" max="7691" width="4.42578125" style="2" customWidth="1"/>
    <col min="7692" max="7692" width="7.42578125" style="2" customWidth="1"/>
    <col min="7693" max="7693" width="5" style="2" customWidth="1"/>
    <col min="7694" max="7696" width="10.28515625" style="2" bestFit="1" customWidth="1"/>
    <col min="7697" max="7697" width="10.28515625" style="2" customWidth="1"/>
    <col min="7698" max="7940" width="9.140625" style="2"/>
    <col min="7941" max="7941" width="9.140625" style="2" customWidth="1"/>
    <col min="7942" max="7942" width="7.85546875" style="2" customWidth="1"/>
    <col min="7943" max="7943" width="8.7109375" style="2" customWidth="1"/>
    <col min="7944" max="7944" width="7.28515625" style="2" customWidth="1"/>
    <col min="7945" max="7945" width="6.7109375" style="2" customWidth="1"/>
    <col min="7946" max="7946" width="7.42578125" style="2" customWidth="1"/>
    <col min="7947" max="7947" width="4.42578125" style="2" customWidth="1"/>
    <col min="7948" max="7948" width="7.42578125" style="2" customWidth="1"/>
    <col min="7949" max="7949" width="5" style="2" customWidth="1"/>
    <col min="7950" max="7952" width="10.28515625" style="2" bestFit="1" customWidth="1"/>
    <col min="7953" max="7953" width="10.28515625" style="2" customWidth="1"/>
    <col min="7954" max="8196" width="9.140625" style="2"/>
    <col min="8197" max="8197" width="9.140625" style="2" customWidth="1"/>
    <col min="8198" max="8198" width="7.85546875" style="2" customWidth="1"/>
    <col min="8199" max="8199" width="8.7109375" style="2" customWidth="1"/>
    <col min="8200" max="8200" width="7.28515625" style="2" customWidth="1"/>
    <col min="8201" max="8201" width="6.7109375" style="2" customWidth="1"/>
    <col min="8202" max="8202" width="7.42578125" style="2" customWidth="1"/>
    <col min="8203" max="8203" width="4.42578125" style="2" customWidth="1"/>
    <col min="8204" max="8204" width="7.42578125" style="2" customWidth="1"/>
    <col min="8205" max="8205" width="5" style="2" customWidth="1"/>
    <col min="8206" max="8208" width="10.28515625" style="2" bestFit="1" customWidth="1"/>
    <col min="8209" max="8209" width="10.28515625" style="2" customWidth="1"/>
    <col min="8210" max="8452" width="9.140625" style="2"/>
    <col min="8453" max="8453" width="9.140625" style="2" customWidth="1"/>
    <col min="8454" max="8454" width="7.85546875" style="2" customWidth="1"/>
    <col min="8455" max="8455" width="8.7109375" style="2" customWidth="1"/>
    <col min="8456" max="8456" width="7.28515625" style="2" customWidth="1"/>
    <col min="8457" max="8457" width="6.7109375" style="2" customWidth="1"/>
    <col min="8458" max="8458" width="7.42578125" style="2" customWidth="1"/>
    <col min="8459" max="8459" width="4.42578125" style="2" customWidth="1"/>
    <col min="8460" max="8460" width="7.42578125" style="2" customWidth="1"/>
    <col min="8461" max="8461" width="5" style="2" customWidth="1"/>
    <col min="8462" max="8464" width="10.28515625" style="2" bestFit="1" customWidth="1"/>
    <col min="8465" max="8465" width="10.28515625" style="2" customWidth="1"/>
    <col min="8466" max="8708" width="9.140625" style="2"/>
    <col min="8709" max="8709" width="9.140625" style="2" customWidth="1"/>
    <col min="8710" max="8710" width="7.85546875" style="2" customWidth="1"/>
    <col min="8711" max="8711" width="8.7109375" style="2" customWidth="1"/>
    <col min="8712" max="8712" width="7.28515625" style="2" customWidth="1"/>
    <col min="8713" max="8713" width="6.7109375" style="2" customWidth="1"/>
    <col min="8714" max="8714" width="7.42578125" style="2" customWidth="1"/>
    <col min="8715" max="8715" width="4.42578125" style="2" customWidth="1"/>
    <col min="8716" max="8716" width="7.42578125" style="2" customWidth="1"/>
    <col min="8717" max="8717" width="5" style="2" customWidth="1"/>
    <col min="8718" max="8720" width="10.28515625" style="2" bestFit="1" customWidth="1"/>
    <col min="8721" max="8721" width="10.28515625" style="2" customWidth="1"/>
    <col min="8722" max="8964" width="9.140625" style="2"/>
    <col min="8965" max="8965" width="9.140625" style="2" customWidth="1"/>
    <col min="8966" max="8966" width="7.85546875" style="2" customWidth="1"/>
    <col min="8967" max="8967" width="8.7109375" style="2" customWidth="1"/>
    <col min="8968" max="8968" width="7.28515625" style="2" customWidth="1"/>
    <col min="8969" max="8969" width="6.7109375" style="2" customWidth="1"/>
    <col min="8970" max="8970" width="7.42578125" style="2" customWidth="1"/>
    <col min="8971" max="8971" width="4.42578125" style="2" customWidth="1"/>
    <col min="8972" max="8972" width="7.42578125" style="2" customWidth="1"/>
    <col min="8973" max="8973" width="5" style="2" customWidth="1"/>
    <col min="8974" max="8976" width="10.28515625" style="2" bestFit="1" customWidth="1"/>
    <col min="8977" max="8977" width="10.28515625" style="2" customWidth="1"/>
    <col min="8978" max="9220" width="9.140625" style="2"/>
    <col min="9221" max="9221" width="9.140625" style="2" customWidth="1"/>
    <col min="9222" max="9222" width="7.85546875" style="2" customWidth="1"/>
    <col min="9223" max="9223" width="8.7109375" style="2" customWidth="1"/>
    <col min="9224" max="9224" width="7.28515625" style="2" customWidth="1"/>
    <col min="9225" max="9225" width="6.7109375" style="2" customWidth="1"/>
    <col min="9226" max="9226" width="7.42578125" style="2" customWidth="1"/>
    <col min="9227" max="9227" width="4.42578125" style="2" customWidth="1"/>
    <col min="9228" max="9228" width="7.42578125" style="2" customWidth="1"/>
    <col min="9229" max="9229" width="5" style="2" customWidth="1"/>
    <col min="9230" max="9232" width="10.28515625" style="2" bestFit="1" customWidth="1"/>
    <col min="9233" max="9233" width="10.28515625" style="2" customWidth="1"/>
    <col min="9234" max="9476" width="9.140625" style="2"/>
    <col min="9477" max="9477" width="9.140625" style="2" customWidth="1"/>
    <col min="9478" max="9478" width="7.85546875" style="2" customWidth="1"/>
    <col min="9479" max="9479" width="8.7109375" style="2" customWidth="1"/>
    <col min="9480" max="9480" width="7.28515625" style="2" customWidth="1"/>
    <col min="9481" max="9481" width="6.7109375" style="2" customWidth="1"/>
    <col min="9482" max="9482" width="7.42578125" style="2" customWidth="1"/>
    <col min="9483" max="9483" width="4.42578125" style="2" customWidth="1"/>
    <col min="9484" max="9484" width="7.42578125" style="2" customWidth="1"/>
    <col min="9485" max="9485" width="5" style="2" customWidth="1"/>
    <col min="9486" max="9488" width="10.28515625" style="2" bestFit="1" customWidth="1"/>
    <col min="9489" max="9489" width="10.28515625" style="2" customWidth="1"/>
    <col min="9490" max="9732" width="9.140625" style="2"/>
    <col min="9733" max="9733" width="9.140625" style="2" customWidth="1"/>
    <col min="9734" max="9734" width="7.85546875" style="2" customWidth="1"/>
    <col min="9735" max="9735" width="8.7109375" style="2" customWidth="1"/>
    <col min="9736" max="9736" width="7.28515625" style="2" customWidth="1"/>
    <col min="9737" max="9737" width="6.7109375" style="2" customWidth="1"/>
    <col min="9738" max="9738" width="7.42578125" style="2" customWidth="1"/>
    <col min="9739" max="9739" width="4.42578125" style="2" customWidth="1"/>
    <col min="9740" max="9740" width="7.42578125" style="2" customWidth="1"/>
    <col min="9741" max="9741" width="5" style="2" customWidth="1"/>
    <col min="9742" max="9744" width="10.28515625" style="2" bestFit="1" customWidth="1"/>
    <col min="9745" max="9745" width="10.28515625" style="2" customWidth="1"/>
    <col min="9746" max="9988" width="9.140625" style="2"/>
    <col min="9989" max="9989" width="9.140625" style="2" customWidth="1"/>
    <col min="9990" max="9990" width="7.85546875" style="2" customWidth="1"/>
    <col min="9991" max="9991" width="8.7109375" style="2" customWidth="1"/>
    <col min="9992" max="9992" width="7.28515625" style="2" customWidth="1"/>
    <col min="9993" max="9993" width="6.7109375" style="2" customWidth="1"/>
    <col min="9994" max="9994" width="7.42578125" style="2" customWidth="1"/>
    <col min="9995" max="9995" width="4.42578125" style="2" customWidth="1"/>
    <col min="9996" max="9996" width="7.42578125" style="2" customWidth="1"/>
    <col min="9997" max="9997" width="5" style="2" customWidth="1"/>
    <col min="9998" max="10000" width="10.28515625" style="2" bestFit="1" customWidth="1"/>
    <col min="10001" max="10001" width="10.28515625" style="2" customWidth="1"/>
    <col min="10002" max="10244" width="9.140625" style="2"/>
    <col min="10245" max="10245" width="9.140625" style="2" customWidth="1"/>
    <col min="10246" max="10246" width="7.85546875" style="2" customWidth="1"/>
    <col min="10247" max="10247" width="8.7109375" style="2" customWidth="1"/>
    <col min="10248" max="10248" width="7.28515625" style="2" customWidth="1"/>
    <col min="10249" max="10249" width="6.7109375" style="2" customWidth="1"/>
    <col min="10250" max="10250" width="7.42578125" style="2" customWidth="1"/>
    <col min="10251" max="10251" width="4.42578125" style="2" customWidth="1"/>
    <col min="10252" max="10252" width="7.42578125" style="2" customWidth="1"/>
    <col min="10253" max="10253" width="5" style="2" customWidth="1"/>
    <col min="10254" max="10256" width="10.28515625" style="2" bestFit="1" customWidth="1"/>
    <col min="10257" max="10257" width="10.28515625" style="2" customWidth="1"/>
    <col min="10258" max="10500" width="9.140625" style="2"/>
    <col min="10501" max="10501" width="9.140625" style="2" customWidth="1"/>
    <col min="10502" max="10502" width="7.85546875" style="2" customWidth="1"/>
    <col min="10503" max="10503" width="8.7109375" style="2" customWidth="1"/>
    <col min="10504" max="10504" width="7.28515625" style="2" customWidth="1"/>
    <col min="10505" max="10505" width="6.7109375" style="2" customWidth="1"/>
    <col min="10506" max="10506" width="7.42578125" style="2" customWidth="1"/>
    <col min="10507" max="10507" width="4.42578125" style="2" customWidth="1"/>
    <col min="10508" max="10508" width="7.42578125" style="2" customWidth="1"/>
    <col min="10509" max="10509" width="5" style="2" customWidth="1"/>
    <col min="10510" max="10512" width="10.28515625" style="2" bestFit="1" customWidth="1"/>
    <col min="10513" max="10513" width="10.28515625" style="2" customWidth="1"/>
    <col min="10514" max="10756" width="9.140625" style="2"/>
    <col min="10757" max="10757" width="9.140625" style="2" customWidth="1"/>
    <col min="10758" max="10758" width="7.85546875" style="2" customWidth="1"/>
    <col min="10759" max="10759" width="8.7109375" style="2" customWidth="1"/>
    <col min="10760" max="10760" width="7.28515625" style="2" customWidth="1"/>
    <col min="10761" max="10761" width="6.7109375" style="2" customWidth="1"/>
    <col min="10762" max="10762" width="7.42578125" style="2" customWidth="1"/>
    <col min="10763" max="10763" width="4.42578125" style="2" customWidth="1"/>
    <col min="10764" max="10764" width="7.42578125" style="2" customWidth="1"/>
    <col min="10765" max="10765" width="5" style="2" customWidth="1"/>
    <col min="10766" max="10768" width="10.28515625" style="2" bestFit="1" customWidth="1"/>
    <col min="10769" max="10769" width="10.28515625" style="2" customWidth="1"/>
    <col min="10770" max="11012" width="9.140625" style="2"/>
    <col min="11013" max="11013" width="9.140625" style="2" customWidth="1"/>
    <col min="11014" max="11014" width="7.85546875" style="2" customWidth="1"/>
    <col min="11015" max="11015" width="8.7109375" style="2" customWidth="1"/>
    <col min="11016" max="11016" width="7.28515625" style="2" customWidth="1"/>
    <col min="11017" max="11017" width="6.7109375" style="2" customWidth="1"/>
    <col min="11018" max="11018" width="7.42578125" style="2" customWidth="1"/>
    <col min="11019" max="11019" width="4.42578125" style="2" customWidth="1"/>
    <col min="11020" max="11020" width="7.42578125" style="2" customWidth="1"/>
    <col min="11021" max="11021" width="5" style="2" customWidth="1"/>
    <col min="11022" max="11024" width="10.28515625" style="2" bestFit="1" customWidth="1"/>
    <col min="11025" max="11025" width="10.28515625" style="2" customWidth="1"/>
    <col min="11026" max="11268" width="9.140625" style="2"/>
    <col min="11269" max="11269" width="9.140625" style="2" customWidth="1"/>
    <col min="11270" max="11270" width="7.85546875" style="2" customWidth="1"/>
    <col min="11271" max="11271" width="8.7109375" style="2" customWidth="1"/>
    <col min="11272" max="11272" width="7.28515625" style="2" customWidth="1"/>
    <col min="11273" max="11273" width="6.7109375" style="2" customWidth="1"/>
    <col min="11274" max="11274" width="7.42578125" style="2" customWidth="1"/>
    <col min="11275" max="11275" width="4.42578125" style="2" customWidth="1"/>
    <col min="11276" max="11276" width="7.42578125" style="2" customWidth="1"/>
    <col min="11277" max="11277" width="5" style="2" customWidth="1"/>
    <col min="11278" max="11280" width="10.28515625" style="2" bestFit="1" customWidth="1"/>
    <col min="11281" max="11281" width="10.28515625" style="2" customWidth="1"/>
    <col min="11282" max="11524" width="9.140625" style="2"/>
    <col min="11525" max="11525" width="9.140625" style="2" customWidth="1"/>
    <col min="11526" max="11526" width="7.85546875" style="2" customWidth="1"/>
    <col min="11527" max="11527" width="8.7109375" style="2" customWidth="1"/>
    <col min="11528" max="11528" width="7.28515625" style="2" customWidth="1"/>
    <col min="11529" max="11529" width="6.7109375" style="2" customWidth="1"/>
    <col min="11530" max="11530" width="7.42578125" style="2" customWidth="1"/>
    <col min="11531" max="11531" width="4.42578125" style="2" customWidth="1"/>
    <col min="11532" max="11532" width="7.42578125" style="2" customWidth="1"/>
    <col min="11533" max="11533" width="5" style="2" customWidth="1"/>
    <col min="11534" max="11536" width="10.28515625" style="2" bestFit="1" customWidth="1"/>
    <col min="11537" max="11537" width="10.28515625" style="2" customWidth="1"/>
    <col min="11538" max="11780" width="9.140625" style="2"/>
    <col min="11781" max="11781" width="9.140625" style="2" customWidth="1"/>
    <col min="11782" max="11782" width="7.85546875" style="2" customWidth="1"/>
    <col min="11783" max="11783" width="8.7109375" style="2" customWidth="1"/>
    <col min="11784" max="11784" width="7.28515625" style="2" customWidth="1"/>
    <col min="11785" max="11785" width="6.7109375" style="2" customWidth="1"/>
    <col min="11786" max="11786" width="7.42578125" style="2" customWidth="1"/>
    <col min="11787" max="11787" width="4.42578125" style="2" customWidth="1"/>
    <col min="11788" max="11788" width="7.42578125" style="2" customWidth="1"/>
    <col min="11789" max="11789" width="5" style="2" customWidth="1"/>
    <col min="11790" max="11792" width="10.28515625" style="2" bestFit="1" customWidth="1"/>
    <col min="11793" max="11793" width="10.28515625" style="2" customWidth="1"/>
    <col min="11794" max="12036" width="9.140625" style="2"/>
    <col min="12037" max="12037" width="9.140625" style="2" customWidth="1"/>
    <col min="12038" max="12038" width="7.85546875" style="2" customWidth="1"/>
    <col min="12039" max="12039" width="8.7109375" style="2" customWidth="1"/>
    <col min="12040" max="12040" width="7.28515625" style="2" customWidth="1"/>
    <col min="12041" max="12041" width="6.7109375" style="2" customWidth="1"/>
    <col min="12042" max="12042" width="7.42578125" style="2" customWidth="1"/>
    <col min="12043" max="12043" width="4.42578125" style="2" customWidth="1"/>
    <col min="12044" max="12044" width="7.42578125" style="2" customWidth="1"/>
    <col min="12045" max="12045" width="5" style="2" customWidth="1"/>
    <col min="12046" max="12048" width="10.28515625" style="2" bestFit="1" customWidth="1"/>
    <col min="12049" max="12049" width="10.28515625" style="2" customWidth="1"/>
    <col min="12050" max="12292" width="9.140625" style="2"/>
    <col min="12293" max="12293" width="9.140625" style="2" customWidth="1"/>
    <col min="12294" max="12294" width="7.85546875" style="2" customWidth="1"/>
    <col min="12295" max="12295" width="8.7109375" style="2" customWidth="1"/>
    <col min="12296" max="12296" width="7.28515625" style="2" customWidth="1"/>
    <col min="12297" max="12297" width="6.7109375" style="2" customWidth="1"/>
    <col min="12298" max="12298" width="7.42578125" style="2" customWidth="1"/>
    <col min="12299" max="12299" width="4.42578125" style="2" customWidth="1"/>
    <col min="12300" max="12300" width="7.42578125" style="2" customWidth="1"/>
    <col min="12301" max="12301" width="5" style="2" customWidth="1"/>
    <col min="12302" max="12304" width="10.28515625" style="2" bestFit="1" customWidth="1"/>
    <col min="12305" max="12305" width="10.28515625" style="2" customWidth="1"/>
    <col min="12306" max="12548" width="9.140625" style="2"/>
    <col min="12549" max="12549" width="9.140625" style="2" customWidth="1"/>
    <col min="12550" max="12550" width="7.85546875" style="2" customWidth="1"/>
    <col min="12551" max="12551" width="8.7109375" style="2" customWidth="1"/>
    <col min="12552" max="12552" width="7.28515625" style="2" customWidth="1"/>
    <col min="12553" max="12553" width="6.7109375" style="2" customWidth="1"/>
    <col min="12554" max="12554" width="7.42578125" style="2" customWidth="1"/>
    <col min="12555" max="12555" width="4.42578125" style="2" customWidth="1"/>
    <col min="12556" max="12556" width="7.42578125" style="2" customWidth="1"/>
    <col min="12557" max="12557" width="5" style="2" customWidth="1"/>
    <col min="12558" max="12560" width="10.28515625" style="2" bestFit="1" customWidth="1"/>
    <col min="12561" max="12561" width="10.28515625" style="2" customWidth="1"/>
    <col min="12562" max="12804" width="9.140625" style="2"/>
    <col min="12805" max="12805" width="9.140625" style="2" customWidth="1"/>
    <col min="12806" max="12806" width="7.85546875" style="2" customWidth="1"/>
    <col min="12807" max="12807" width="8.7109375" style="2" customWidth="1"/>
    <col min="12808" max="12808" width="7.28515625" style="2" customWidth="1"/>
    <col min="12809" max="12809" width="6.7109375" style="2" customWidth="1"/>
    <col min="12810" max="12810" width="7.42578125" style="2" customWidth="1"/>
    <col min="12811" max="12811" width="4.42578125" style="2" customWidth="1"/>
    <col min="12812" max="12812" width="7.42578125" style="2" customWidth="1"/>
    <col min="12813" max="12813" width="5" style="2" customWidth="1"/>
    <col min="12814" max="12816" width="10.28515625" style="2" bestFit="1" customWidth="1"/>
    <col min="12817" max="12817" width="10.28515625" style="2" customWidth="1"/>
    <col min="12818" max="13060" width="9.140625" style="2"/>
    <col min="13061" max="13061" width="9.140625" style="2" customWidth="1"/>
    <col min="13062" max="13062" width="7.85546875" style="2" customWidth="1"/>
    <col min="13063" max="13063" width="8.7109375" style="2" customWidth="1"/>
    <col min="13064" max="13064" width="7.28515625" style="2" customWidth="1"/>
    <col min="13065" max="13065" width="6.7109375" style="2" customWidth="1"/>
    <col min="13066" max="13066" width="7.42578125" style="2" customWidth="1"/>
    <col min="13067" max="13067" width="4.42578125" style="2" customWidth="1"/>
    <col min="13068" max="13068" width="7.42578125" style="2" customWidth="1"/>
    <col min="13069" max="13069" width="5" style="2" customWidth="1"/>
    <col min="13070" max="13072" width="10.28515625" style="2" bestFit="1" customWidth="1"/>
    <col min="13073" max="13073" width="10.28515625" style="2" customWidth="1"/>
    <col min="13074" max="13316" width="9.140625" style="2"/>
    <col min="13317" max="13317" width="9.140625" style="2" customWidth="1"/>
    <col min="13318" max="13318" width="7.85546875" style="2" customWidth="1"/>
    <col min="13319" max="13319" width="8.7109375" style="2" customWidth="1"/>
    <col min="13320" max="13320" width="7.28515625" style="2" customWidth="1"/>
    <col min="13321" max="13321" width="6.7109375" style="2" customWidth="1"/>
    <col min="13322" max="13322" width="7.42578125" style="2" customWidth="1"/>
    <col min="13323" max="13323" width="4.42578125" style="2" customWidth="1"/>
    <col min="13324" max="13324" width="7.42578125" style="2" customWidth="1"/>
    <col min="13325" max="13325" width="5" style="2" customWidth="1"/>
    <col min="13326" max="13328" width="10.28515625" style="2" bestFit="1" customWidth="1"/>
    <col min="13329" max="13329" width="10.28515625" style="2" customWidth="1"/>
    <col min="13330" max="13572" width="9.140625" style="2"/>
    <col min="13573" max="13573" width="9.140625" style="2" customWidth="1"/>
    <col min="13574" max="13574" width="7.85546875" style="2" customWidth="1"/>
    <col min="13575" max="13575" width="8.7109375" style="2" customWidth="1"/>
    <col min="13576" max="13576" width="7.28515625" style="2" customWidth="1"/>
    <col min="13577" max="13577" width="6.7109375" style="2" customWidth="1"/>
    <col min="13578" max="13578" width="7.42578125" style="2" customWidth="1"/>
    <col min="13579" max="13579" width="4.42578125" style="2" customWidth="1"/>
    <col min="13580" max="13580" width="7.42578125" style="2" customWidth="1"/>
    <col min="13581" max="13581" width="5" style="2" customWidth="1"/>
    <col min="13582" max="13584" width="10.28515625" style="2" bestFit="1" customWidth="1"/>
    <col min="13585" max="13585" width="10.28515625" style="2" customWidth="1"/>
    <col min="13586" max="13828" width="9.140625" style="2"/>
    <col min="13829" max="13829" width="9.140625" style="2" customWidth="1"/>
    <col min="13830" max="13830" width="7.85546875" style="2" customWidth="1"/>
    <col min="13831" max="13831" width="8.7109375" style="2" customWidth="1"/>
    <col min="13832" max="13832" width="7.28515625" style="2" customWidth="1"/>
    <col min="13833" max="13833" width="6.7109375" style="2" customWidth="1"/>
    <col min="13834" max="13834" width="7.42578125" style="2" customWidth="1"/>
    <col min="13835" max="13835" width="4.42578125" style="2" customWidth="1"/>
    <col min="13836" max="13836" width="7.42578125" style="2" customWidth="1"/>
    <col min="13837" max="13837" width="5" style="2" customWidth="1"/>
    <col min="13838" max="13840" width="10.28515625" style="2" bestFit="1" customWidth="1"/>
    <col min="13841" max="13841" width="10.28515625" style="2" customWidth="1"/>
    <col min="13842" max="14084" width="9.140625" style="2"/>
    <col min="14085" max="14085" width="9.140625" style="2" customWidth="1"/>
    <col min="14086" max="14086" width="7.85546875" style="2" customWidth="1"/>
    <col min="14087" max="14087" width="8.7109375" style="2" customWidth="1"/>
    <col min="14088" max="14088" width="7.28515625" style="2" customWidth="1"/>
    <col min="14089" max="14089" width="6.7109375" style="2" customWidth="1"/>
    <col min="14090" max="14090" width="7.42578125" style="2" customWidth="1"/>
    <col min="14091" max="14091" width="4.42578125" style="2" customWidth="1"/>
    <col min="14092" max="14092" width="7.42578125" style="2" customWidth="1"/>
    <col min="14093" max="14093" width="5" style="2" customWidth="1"/>
    <col min="14094" max="14096" width="10.28515625" style="2" bestFit="1" customWidth="1"/>
    <col min="14097" max="14097" width="10.28515625" style="2" customWidth="1"/>
    <col min="14098" max="14340" width="9.140625" style="2"/>
    <col min="14341" max="14341" width="9.140625" style="2" customWidth="1"/>
    <col min="14342" max="14342" width="7.85546875" style="2" customWidth="1"/>
    <col min="14343" max="14343" width="8.7109375" style="2" customWidth="1"/>
    <col min="14344" max="14344" width="7.28515625" style="2" customWidth="1"/>
    <col min="14345" max="14345" width="6.7109375" style="2" customWidth="1"/>
    <col min="14346" max="14346" width="7.42578125" style="2" customWidth="1"/>
    <col min="14347" max="14347" width="4.42578125" style="2" customWidth="1"/>
    <col min="14348" max="14348" width="7.42578125" style="2" customWidth="1"/>
    <col min="14349" max="14349" width="5" style="2" customWidth="1"/>
    <col min="14350" max="14352" width="10.28515625" style="2" bestFit="1" customWidth="1"/>
    <col min="14353" max="14353" width="10.28515625" style="2" customWidth="1"/>
    <col min="14354" max="14596" width="9.140625" style="2"/>
    <col min="14597" max="14597" width="9.140625" style="2" customWidth="1"/>
    <col min="14598" max="14598" width="7.85546875" style="2" customWidth="1"/>
    <col min="14599" max="14599" width="8.7109375" style="2" customWidth="1"/>
    <col min="14600" max="14600" width="7.28515625" style="2" customWidth="1"/>
    <col min="14601" max="14601" width="6.7109375" style="2" customWidth="1"/>
    <col min="14602" max="14602" width="7.42578125" style="2" customWidth="1"/>
    <col min="14603" max="14603" width="4.42578125" style="2" customWidth="1"/>
    <col min="14604" max="14604" width="7.42578125" style="2" customWidth="1"/>
    <col min="14605" max="14605" width="5" style="2" customWidth="1"/>
    <col min="14606" max="14608" width="10.28515625" style="2" bestFit="1" customWidth="1"/>
    <col min="14609" max="14609" width="10.28515625" style="2" customWidth="1"/>
    <col min="14610" max="14852" width="9.140625" style="2"/>
    <col min="14853" max="14853" width="9.140625" style="2" customWidth="1"/>
    <col min="14854" max="14854" width="7.85546875" style="2" customWidth="1"/>
    <col min="14855" max="14855" width="8.7109375" style="2" customWidth="1"/>
    <col min="14856" max="14856" width="7.28515625" style="2" customWidth="1"/>
    <col min="14857" max="14857" width="6.7109375" style="2" customWidth="1"/>
    <col min="14858" max="14858" width="7.42578125" style="2" customWidth="1"/>
    <col min="14859" max="14859" width="4.42578125" style="2" customWidth="1"/>
    <col min="14860" max="14860" width="7.42578125" style="2" customWidth="1"/>
    <col min="14861" max="14861" width="5" style="2" customWidth="1"/>
    <col min="14862" max="14864" width="10.28515625" style="2" bestFit="1" customWidth="1"/>
    <col min="14865" max="14865" width="10.28515625" style="2" customWidth="1"/>
    <col min="14866" max="15108" width="9.140625" style="2"/>
    <col min="15109" max="15109" width="9.140625" style="2" customWidth="1"/>
    <col min="15110" max="15110" width="7.85546875" style="2" customWidth="1"/>
    <col min="15111" max="15111" width="8.7109375" style="2" customWidth="1"/>
    <col min="15112" max="15112" width="7.28515625" style="2" customWidth="1"/>
    <col min="15113" max="15113" width="6.7109375" style="2" customWidth="1"/>
    <col min="15114" max="15114" width="7.42578125" style="2" customWidth="1"/>
    <col min="15115" max="15115" width="4.42578125" style="2" customWidth="1"/>
    <col min="15116" max="15116" width="7.42578125" style="2" customWidth="1"/>
    <col min="15117" max="15117" width="5" style="2" customWidth="1"/>
    <col min="15118" max="15120" width="10.28515625" style="2" bestFit="1" customWidth="1"/>
    <col min="15121" max="15121" width="10.28515625" style="2" customWidth="1"/>
    <col min="15122" max="15364" width="9.140625" style="2"/>
    <col min="15365" max="15365" width="9.140625" style="2" customWidth="1"/>
    <col min="15366" max="15366" width="7.85546875" style="2" customWidth="1"/>
    <col min="15367" max="15367" width="8.7109375" style="2" customWidth="1"/>
    <col min="15368" max="15368" width="7.28515625" style="2" customWidth="1"/>
    <col min="15369" max="15369" width="6.7109375" style="2" customWidth="1"/>
    <col min="15370" max="15370" width="7.42578125" style="2" customWidth="1"/>
    <col min="15371" max="15371" width="4.42578125" style="2" customWidth="1"/>
    <col min="15372" max="15372" width="7.42578125" style="2" customWidth="1"/>
    <col min="15373" max="15373" width="5" style="2" customWidth="1"/>
    <col min="15374" max="15376" width="10.28515625" style="2" bestFit="1" customWidth="1"/>
    <col min="15377" max="15377" width="10.28515625" style="2" customWidth="1"/>
    <col min="15378" max="15620" width="9.140625" style="2"/>
    <col min="15621" max="15621" width="9.140625" style="2" customWidth="1"/>
    <col min="15622" max="15622" width="7.85546875" style="2" customWidth="1"/>
    <col min="15623" max="15623" width="8.7109375" style="2" customWidth="1"/>
    <col min="15624" max="15624" width="7.28515625" style="2" customWidth="1"/>
    <col min="15625" max="15625" width="6.7109375" style="2" customWidth="1"/>
    <col min="15626" max="15626" width="7.42578125" style="2" customWidth="1"/>
    <col min="15627" max="15627" width="4.42578125" style="2" customWidth="1"/>
    <col min="15628" max="15628" width="7.42578125" style="2" customWidth="1"/>
    <col min="15629" max="15629" width="5" style="2" customWidth="1"/>
    <col min="15630" max="15632" width="10.28515625" style="2" bestFit="1" customWidth="1"/>
    <col min="15633" max="15633" width="10.28515625" style="2" customWidth="1"/>
    <col min="15634" max="15876" width="9.140625" style="2"/>
    <col min="15877" max="15877" width="9.140625" style="2" customWidth="1"/>
    <col min="15878" max="15878" width="7.85546875" style="2" customWidth="1"/>
    <col min="15879" max="15879" width="8.7109375" style="2" customWidth="1"/>
    <col min="15880" max="15880" width="7.28515625" style="2" customWidth="1"/>
    <col min="15881" max="15881" width="6.7109375" style="2" customWidth="1"/>
    <col min="15882" max="15882" width="7.42578125" style="2" customWidth="1"/>
    <col min="15883" max="15883" width="4.42578125" style="2" customWidth="1"/>
    <col min="15884" max="15884" width="7.42578125" style="2" customWidth="1"/>
    <col min="15885" max="15885" width="5" style="2" customWidth="1"/>
    <col min="15886" max="15888" width="10.28515625" style="2" bestFit="1" customWidth="1"/>
    <col min="15889" max="15889" width="10.28515625" style="2" customWidth="1"/>
    <col min="15890" max="16132" width="9.140625" style="2"/>
    <col min="16133" max="16133" width="9.140625" style="2" customWidth="1"/>
    <col min="16134" max="16134" width="7.85546875" style="2" customWidth="1"/>
    <col min="16135" max="16135" width="8.7109375" style="2" customWidth="1"/>
    <col min="16136" max="16136" width="7.28515625" style="2" customWidth="1"/>
    <col min="16137" max="16137" width="6.7109375" style="2" customWidth="1"/>
    <col min="16138" max="16138" width="7.42578125" style="2" customWidth="1"/>
    <col min="16139" max="16139" width="4.42578125" style="2" customWidth="1"/>
    <col min="16140" max="16140" width="7.42578125" style="2" customWidth="1"/>
    <col min="16141" max="16141" width="5" style="2" customWidth="1"/>
    <col min="16142" max="16144" width="10.28515625" style="2" bestFit="1" customWidth="1"/>
    <col min="16145" max="16145" width="10.28515625" style="2" customWidth="1"/>
    <col min="16146" max="16384" width="9.140625" style="2"/>
  </cols>
  <sheetData>
    <row r="1" spans="1:17" s="1" customFormat="1" ht="62.25" customHeight="1" x14ac:dyDescent="0.25">
      <c r="A1" s="53" t="s">
        <v>0</v>
      </c>
      <c r="B1" s="53"/>
      <c r="C1" s="53"/>
      <c r="D1" s="53"/>
      <c r="E1" s="53"/>
      <c r="F1" s="53"/>
      <c r="G1" s="53"/>
      <c r="H1" s="53"/>
      <c r="I1" s="53"/>
      <c r="J1" s="53"/>
      <c r="K1" s="53"/>
      <c r="L1" s="53"/>
      <c r="M1" s="53"/>
      <c r="N1" s="53"/>
      <c r="O1" s="53"/>
      <c r="P1" s="53"/>
      <c r="Q1" s="53"/>
    </row>
    <row r="2" spans="1:17" s="1" customFormat="1" x14ac:dyDescent="0.2">
      <c r="A2" s="54" t="s">
        <v>1</v>
      </c>
      <c r="B2" s="54"/>
      <c r="C2" s="54"/>
      <c r="D2" s="54"/>
      <c r="E2" s="54"/>
      <c r="F2" s="54"/>
      <c r="G2" s="54"/>
      <c r="H2" s="54"/>
      <c r="I2" s="54"/>
      <c r="J2" s="54"/>
      <c r="K2" s="54"/>
      <c r="L2" s="54"/>
      <c r="M2" s="54"/>
      <c r="N2" s="54"/>
      <c r="O2" s="54"/>
      <c r="P2" s="54"/>
      <c r="Q2" s="54"/>
    </row>
    <row r="3" spans="1:17" s="1" customFormat="1" x14ac:dyDescent="0.2">
      <c r="A3" s="54"/>
      <c r="B3" s="54"/>
      <c r="C3" s="54"/>
      <c r="D3" s="54"/>
      <c r="E3" s="54"/>
      <c r="F3" s="54"/>
      <c r="G3" s="54"/>
      <c r="H3" s="54"/>
      <c r="I3" s="54"/>
      <c r="J3" s="54"/>
      <c r="K3" s="54"/>
      <c r="L3" s="54"/>
      <c r="M3" s="54"/>
      <c r="N3" s="54"/>
      <c r="O3" s="54"/>
      <c r="P3" s="54"/>
      <c r="Q3" s="54"/>
    </row>
    <row r="4" spans="1:17" x14ac:dyDescent="0.2">
      <c r="D4" s="55" t="s">
        <v>2</v>
      </c>
      <c r="E4" s="55"/>
      <c r="F4" s="55"/>
      <c r="G4" s="55"/>
      <c r="H4" s="55"/>
      <c r="I4" s="55"/>
      <c r="J4" s="55"/>
      <c r="K4" s="55"/>
      <c r="L4" s="55"/>
      <c r="M4" s="55"/>
      <c r="N4" s="55"/>
      <c r="O4" s="3"/>
      <c r="P4" s="3"/>
      <c r="Q4" s="3"/>
    </row>
    <row r="5" spans="1:17" x14ac:dyDescent="0.2">
      <c r="A5" s="2" t="s">
        <v>3</v>
      </c>
      <c r="D5" s="55"/>
      <c r="E5" s="55"/>
      <c r="F5" s="55"/>
      <c r="G5" s="55"/>
      <c r="H5" s="55"/>
      <c r="I5" s="55"/>
      <c r="J5" s="55"/>
      <c r="K5" s="55"/>
      <c r="L5" s="55"/>
      <c r="M5" s="55"/>
      <c r="N5" s="55"/>
      <c r="O5" s="4"/>
      <c r="P5" s="4"/>
      <c r="Q5" s="4"/>
    </row>
    <row r="6" spans="1:17" x14ac:dyDescent="0.2">
      <c r="A6" s="2" t="s">
        <v>4</v>
      </c>
      <c r="D6" s="55"/>
      <c r="E6" s="55"/>
      <c r="F6" s="55"/>
      <c r="G6" s="55"/>
      <c r="H6" s="55"/>
      <c r="I6" s="55"/>
      <c r="J6" s="55"/>
      <c r="K6" s="55"/>
      <c r="L6" s="55"/>
      <c r="M6" s="55"/>
      <c r="N6" s="55"/>
      <c r="O6" s="4"/>
      <c r="P6" s="4"/>
      <c r="Q6" s="4"/>
    </row>
    <row r="7" spans="1:17" x14ac:dyDescent="0.2">
      <c r="D7" s="5"/>
      <c r="E7" s="5"/>
      <c r="F7" s="5"/>
      <c r="G7" s="5"/>
      <c r="H7" s="5"/>
      <c r="I7" s="5"/>
      <c r="J7" s="5"/>
      <c r="K7" s="5"/>
      <c r="L7" s="5"/>
      <c r="M7" s="5"/>
      <c r="N7" s="6"/>
      <c r="O7" s="6"/>
      <c r="P7" s="6"/>
      <c r="Q7" s="6"/>
    </row>
    <row r="8" spans="1:17" x14ac:dyDescent="0.2">
      <c r="D8" s="49" t="s">
        <v>5</v>
      </c>
      <c r="E8" s="50"/>
      <c r="F8" s="49" t="s">
        <v>6</v>
      </c>
      <c r="G8" s="50"/>
      <c r="H8" s="49" t="s">
        <v>7</v>
      </c>
      <c r="I8" s="50"/>
      <c r="J8" s="51" t="s">
        <v>8</v>
      </c>
      <c r="K8" s="51" t="s">
        <v>9</v>
      </c>
      <c r="L8" s="49" t="s">
        <v>10</v>
      </c>
      <c r="M8" s="50"/>
      <c r="N8" s="44" t="s">
        <v>11</v>
      </c>
      <c r="O8" s="45"/>
      <c r="P8" s="45"/>
      <c r="Q8" s="46"/>
    </row>
    <row r="9" spans="1:17" x14ac:dyDescent="0.2">
      <c r="D9" s="47" t="s">
        <v>12</v>
      </c>
      <c r="E9" s="48"/>
      <c r="F9" s="47"/>
      <c r="G9" s="48"/>
      <c r="H9" s="47"/>
      <c r="I9" s="48"/>
      <c r="J9" s="52"/>
      <c r="K9" s="52"/>
      <c r="L9" s="47"/>
      <c r="M9" s="48"/>
      <c r="N9" s="7" t="s">
        <v>13</v>
      </c>
      <c r="O9" s="7" t="s">
        <v>14</v>
      </c>
      <c r="P9" s="7" t="s">
        <v>15</v>
      </c>
      <c r="Q9" s="7" t="s">
        <v>16</v>
      </c>
    </row>
    <row r="10" spans="1:17" x14ac:dyDescent="0.2">
      <c r="A10" s="4"/>
      <c r="B10" s="4"/>
      <c r="C10" s="4"/>
      <c r="D10" s="4" t="s">
        <v>17</v>
      </c>
      <c r="E10" s="4" t="s">
        <v>18</v>
      </c>
      <c r="F10" s="4" t="s">
        <v>17</v>
      </c>
      <c r="G10" s="4" t="s">
        <v>17</v>
      </c>
      <c r="H10" s="4" t="s">
        <v>17</v>
      </c>
      <c r="I10" s="4" t="s">
        <v>17</v>
      </c>
      <c r="J10" s="4"/>
      <c r="K10" s="4"/>
      <c r="L10" s="4" t="s">
        <v>17</v>
      </c>
      <c r="M10" s="4" t="s">
        <v>17</v>
      </c>
      <c r="N10" s="4"/>
      <c r="O10" s="4"/>
      <c r="P10" s="4"/>
      <c r="Q10" s="4"/>
    </row>
    <row r="11" spans="1:17" x14ac:dyDescent="0.2">
      <c r="A11" s="4"/>
      <c r="B11" s="4"/>
      <c r="C11" s="4"/>
      <c r="D11" s="4"/>
      <c r="E11" s="4"/>
      <c r="F11" s="4"/>
      <c r="G11" s="4"/>
      <c r="H11" s="4"/>
      <c r="I11" s="4"/>
      <c r="J11" s="4"/>
      <c r="K11" s="4"/>
      <c r="L11" s="38"/>
      <c r="M11" s="38"/>
      <c r="N11" s="8"/>
      <c r="O11" s="8"/>
      <c r="P11" s="8"/>
      <c r="Q11" s="8"/>
    </row>
    <row r="12" spans="1:17" x14ac:dyDescent="0.2">
      <c r="A12" s="2" t="s">
        <v>19</v>
      </c>
      <c r="F12" s="2" t="s">
        <v>20</v>
      </c>
      <c r="L12" s="38"/>
      <c r="M12" s="38"/>
      <c r="N12" s="8"/>
      <c r="O12" s="8"/>
      <c r="P12" s="8"/>
      <c r="Q12" s="8"/>
    </row>
    <row r="13" spans="1:17" x14ac:dyDescent="0.2">
      <c r="L13" s="9"/>
      <c r="M13" s="9"/>
      <c r="N13" s="8"/>
      <c r="O13" s="8"/>
      <c r="P13" s="8"/>
      <c r="Q13" s="8"/>
    </row>
    <row r="14" spans="1:17" ht="15" x14ac:dyDescent="0.25">
      <c r="A14" s="2" t="s">
        <v>21</v>
      </c>
      <c r="D14" s="42">
        <v>1.035602680366833</v>
      </c>
      <c r="E14" s="42"/>
      <c r="F14" s="42">
        <v>1.0931361626094347</v>
      </c>
      <c r="G14" s="42"/>
      <c r="H14" s="42">
        <v>1.1276562519549957</v>
      </c>
      <c r="I14" s="42"/>
      <c r="J14" s="10">
        <f>'[1]2025 рабочая'!K26</f>
        <v>1.1506696448520366</v>
      </c>
      <c r="K14" s="10">
        <f>'[1]2025 рабочая'!L26</f>
        <v>1.0749188867191668</v>
      </c>
      <c r="L14" s="42">
        <v>1.0262894868975216</v>
      </c>
      <c r="M14" s="42"/>
      <c r="N14" s="10">
        <v>1.0236187504550536</v>
      </c>
      <c r="O14" s="10">
        <v>1.0142109754102218</v>
      </c>
      <c r="P14" s="10">
        <v>1.003679852691169</v>
      </c>
      <c r="Q14" s="10">
        <v>1</v>
      </c>
    </row>
    <row r="15" spans="1:17" ht="15" x14ac:dyDescent="0.25">
      <c r="A15" s="2" t="s">
        <v>22</v>
      </c>
      <c r="D15" s="42">
        <v>1.0252466535631646</v>
      </c>
      <c r="E15" s="42"/>
      <c r="F15" s="42">
        <v>1.0822048009833403</v>
      </c>
      <c r="G15" s="42"/>
      <c r="H15" s="42">
        <v>1.1163796894354459</v>
      </c>
      <c r="I15" s="42"/>
      <c r="J15" s="10">
        <f>'[1]2025 рабочая'!K27</f>
        <v>1.1391629484035162</v>
      </c>
      <c r="K15" s="10">
        <f>'[1]2025 рабочая'!L27</f>
        <v>1.064169697851975</v>
      </c>
      <c r="L15" s="42">
        <v>1.0160265920285465</v>
      </c>
      <c r="M15" s="42"/>
      <c r="N15" s="10">
        <v>1.0133825629505031</v>
      </c>
      <c r="O15" s="10">
        <v>1.0040688656561196</v>
      </c>
      <c r="P15" s="10">
        <v>1</v>
      </c>
      <c r="Q15" s="10">
        <v>1</v>
      </c>
    </row>
    <row r="16" spans="1:17" ht="15" x14ac:dyDescent="0.25">
      <c r="A16" s="2" t="s">
        <v>23</v>
      </c>
      <c r="D16" s="42">
        <v>1.0149941870275327</v>
      </c>
      <c r="E16" s="42"/>
      <c r="F16" s="42">
        <v>1.0713827529735067</v>
      </c>
      <c r="G16" s="42"/>
      <c r="H16" s="42">
        <v>1.1052158925410913</v>
      </c>
      <c r="I16" s="42"/>
      <c r="J16" s="10">
        <f>'[1]2025 рабочая'!K28</f>
        <v>1.1277713189194809</v>
      </c>
      <c r="K16" s="10">
        <f>'[1]2025 рабочая'!L28</f>
        <v>1.0535280008734553</v>
      </c>
      <c r="L16" s="42">
        <v>1.005866326108261</v>
      </c>
      <c r="M16" s="42"/>
      <c r="N16" s="10">
        <v>1.0032487373209982</v>
      </c>
      <c r="O16" s="10">
        <v>1</v>
      </c>
      <c r="P16" s="10">
        <v>1</v>
      </c>
      <c r="Q16" s="10">
        <v>1</v>
      </c>
    </row>
    <row r="17" spans="1:17" ht="15" x14ac:dyDescent="0.25">
      <c r="A17" s="2" t="s">
        <v>24</v>
      </c>
      <c r="D17" s="42">
        <v>1.0048442451572575</v>
      </c>
      <c r="E17" s="42"/>
      <c r="F17" s="42">
        <v>1.0606689254437718</v>
      </c>
      <c r="G17" s="42"/>
      <c r="H17" s="42">
        <v>1.0941637336156804</v>
      </c>
      <c r="I17" s="42"/>
      <c r="J17" s="10">
        <f>'[1]2025 рабочая'!K29</f>
        <v>1.1164936057302861</v>
      </c>
      <c r="K17" s="10">
        <f>'[1]2025 рабочая'!L29</f>
        <v>1.0429927208647207</v>
      </c>
      <c r="L17" s="42">
        <v>1</v>
      </c>
      <c r="M17" s="42"/>
      <c r="N17" s="10">
        <v>1</v>
      </c>
      <c r="O17" s="10">
        <v>1</v>
      </c>
      <c r="P17" s="10">
        <v>1</v>
      </c>
      <c r="Q17" s="10">
        <v>1</v>
      </c>
    </row>
    <row r="18" spans="1:17" ht="15" x14ac:dyDescent="0.25">
      <c r="A18" s="2" t="s">
        <v>25</v>
      </c>
      <c r="D18" s="42">
        <v>1</v>
      </c>
      <c r="E18" s="42"/>
      <c r="F18" s="42">
        <v>1.0500622361893339</v>
      </c>
      <c r="G18" s="42"/>
      <c r="H18" s="42">
        <v>1.0832220962795234</v>
      </c>
      <c r="I18" s="42"/>
      <c r="J18" s="10">
        <f>'[1]2025 рабочая'!K30</f>
        <v>1.1053286696729832</v>
      </c>
      <c r="K18" s="10">
        <f>'[1]2025 рабочая'!L30</f>
        <v>1.0325627936560735</v>
      </c>
      <c r="L18" s="42">
        <v>1</v>
      </c>
      <c r="M18" s="42"/>
      <c r="N18" s="10">
        <v>1</v>
      </c>
      <c r="O18" s="10">
        <v>1</v>
      </c>
      <c r="P18" s="10">
        <v>1</v>
      </c>
      <c r="Q18" s="10">
        <v>1</v>
      </c>
    </row>
    <row r="19" spans="1:17" ht="15" x14ac:dyDescent="0.25">
      <c r="D19" s="11"/>
      <c r="E19" s="11"/>
      <c r="F19" s="11"/>
      <c r="G19" s="11"/>
      <c r="H19" s="11"/>
      <c r="I19" s="11"/>
      <c r="J19" s="11"/>
      <c r="K19" s="11"/>
      <c r="L19" s="11"/>
      <c r="M19" s="11"/>
      <c r="N19" s="12"/>
      <c r="O19" s="12"/>
      <c r="P19" s="10"/>
      <c r="Q19" s="12"/>
    </row>
    <row r="20" spans="1:17" ht="15" x14ac:dyDescent="0.25">
      <c r="A20" s="2" t="s">
        <v>26</v>
      </c>
      <c r="D20" s="11"/>
      <c r="E20" s="11"/>
      <c r="F20" s="11"/>
      <c r="G20" s="11"/>
      <c r="H20" s="11"/>
      <c r="I20" s="11"/>
      <c r="J20" s="11"/>
      <c r="K20" s="11"/>
      <c r="L20" s="43"/>
      <c r="M20" s="43"/>
      <c r="N20" s="12"/>
      <c r="O20" s="12"/>
      <c r="P20" s="10"/>
      <c r="Q20" s="12"/>
    </row>
    <row r="21" spans="1:17" x14ac:dyDescent="0.2">
      <c r="D21" s="11"/>
      <c r="E21" s="11"/>
      <c r="F21" s="11"/>
      <c r="G21" s="11"/>
      <c r="H21" s="11"/>
      <c r="I21" s="11"/>
      <c r="J21" s="11"/>
      <c r="K21" s="11"/>
      <c r="L21" s="43"/>
      <c r="M21" s="43"/>
      <c r="N21" s="12"/>
      <c r="O21" s="12"/>
      <c r="P21" s="12"/>
      <c r="Q21" s="12"/>
    </row>
    <row r="22" spans="1:17" ht="15" x14ac:dyDescent="0.25">
      <c r="A22" s="2" t="s">
        <v>21</v>
      </c>
      <c r="D22" s="42">
        <v>1.035602680366833</v>
      </c>
      <c r="E22" s="42"/>
      <c r="F22" s="42">
        <v>1.0931361626094347</v>
      </c>
      <c r="G22" s="42"/>
      <c r="H22" s="42">
        <v>1.1276562519549957</v>
      </c>
      <c r="I22" s="42"/>
      <c r="J22" s="10">
        <v>1.1506696448520366</v>
      </c>
      <c r="K22" s="10">
        <v>1.0749188867191668</v>
      </c>
      <c r="L22" s="42">
        <v>1.0262894868975216</v>
      </c>
      <c r="M22" s="42"/>
      <c r="N22" s="10">
        <v>1.0236187504550536</v>
      </c>
      <c r="O22" s="10">
        <v>1.0142109754102218</v>
      </c>
      <c r="P22" s="10">
        <v>1.003679852691169</v>
      </c>
      <c r="Q22" s="10">
        <v>1</v>
      </c>
    </row>
    <row r="23" spans="1:17" ht="15" x14ac:dyDescent="0.25">
      <c r="A23" s="2" t="s">
        <v>22</v>
      </c>
      <c r="D23" s="42">
        <v>1.0252466535631646</v>
      </c>
      <c r="E23" s="42"/>
      <c r="F23" s="42">
        <v>1.0822048009833403</v>
      </c>
      <c r="G23" s="42"/>
      <c r="H23" s="42">
        <v>1.1163796894354459</v>
      </c>
      <c r="I23" s="42"/>
      <c r="J23" s="10">
        <v>1.1391629484035162</v>
      </c>
      <c r="K23" s="10">
        <v>1.064169697851975</v>
      </c>
      <c r="L23" s="42">
        <v>1.0160265920285465</v>
      </c>
      <c r="M23" s="42"/>
      <c r="N23" s="10">
        <v>1.0133825629505031</v>
      </c>
      <c r="O23" s="10">
        <v>1.0040688656561196</v>
      </c>
      <c r="P23" s="10">
        <v>1</v>
      </c>
      <c r="Q23" s="10">
        <v>1</v>
      </c>
    </row>
    <row r="24" spans="1:17" ht="15" x14ac:dyDescent="0.25">
      <c r="A24" s="2" t="s">
        <v>23</v>
      </c>
      <c r="D24" s="42">
        <v>1.0149941870275327</v>
      </c>
      <c r="E24" s="42"/>
      <c r="F24" s="42">
        <v>1.0713827529735067</v>
      </c>
      <c r="G24" s="42"/>
      <c r="H24" s="42">
        <v>1.1052158925410913</v>
      </c>
      <c r="I24" s="42"/>
      <c r="J24" s="10">
        <v>1.1277713189194809</v>
      </c>
      <c r="K24" s="10">
        <v>1.0535280008734553</v>
      </c>
      <c r="L24" s="42">
        <v>1.005866326108261</v>
      </c>
      <c r="M24" s="42"/>
      <c r="N24" s="10">
        <v>1.0032487373209982</v>
      </c>
      <c r="O24" s="10">
        <v>1</v>
      </c>
      <c r="P24" s="10">
        <v>1</v>
      </c>
      <c r="Q24" s="10">
        <v>1</v>
      </c>
    </row>
    <row r="25" spans="1:17" ht="15" x14ac:dyDescent="0.25">
      <c r="A25" s="2" t="s">
        <v>24</v>
      </c>
      <c r="D25" s="42">
        <v>1.0048442451572575</v>
      </c>
      <c r="E25" s="42"/>
      <c r="F25" s="42">
        <v>1.0606689254437718</v>
      </c>
      <c r="G25" s="42"/>
      <c r="H25" s="42">
        <v>1.0941637336156804</v>
      </c>
      <c r="I25" s="42"/>
      <c r="J25" s="10">
        <v>1.1164936057302861</v>
      </c>
      <c r="K25" s="10">
        <v>1.0429927208647207</v>
      </c>
      <c r="L25" s="42">
        <v>1</v>
      </c>
      <c r="M25" s="42"/>
      <c r="N25" s="10">
        <v>1</v>
      </c>
      <c r="O25" s="10">
        <v>1</v>
      </c>
      <c r="P25" s="10">
        <v>1</v>
      </c>
      <c r="Q25" s="10">
        <v>1</v>
      </c>
    </row>
    <row r="26" spans="1:17" ht="15" x14ac:dyDescent="0.25">
      <c r="A26" s="2" t="s">
        <v>25</v>
      </c>
      <c r="D26" s="42">
        <v>1</v>
      </c>
      <c r="E26" s="42"/>
      <c r="F26" s="42">
        <v>1.0500622361893339</v>
      </c>
      <c r="G26" s="42"/>
      <c r="H26" s="42">
        <v>1.0832220962795234</v>
      </c>
      <c r="I26" s="42"/>
      <c r="J26" s="10">
        <v>1.1053286696729832</v>
      </c>
      <c r="K26" s="10">
        <v>1.0325627936560735</v>
      </c>
      <c r="L26" s="42">
        <v>1</v>
      </c>
      <c r="M26" s="42"/>
      <c r="N26" s="10">
        <v>1</v>
      </c>
      <c r="O26" s="10">
        <v>1</v>
      </c>
      <c r="P26" s="10">
        <v>1</v>
      </c>
      <c r="Q26" s="10">
        <v>1</v>
      </c>
    </row>
    <row r="27" spans="1:17" x14ac:dyDescent="0.2">
      <c r="D27" s="13"/>
      <c r="E27" s="13"/>
      <c r="F27" s="13"/>
      <c r="G27" s="13"/>
      <c r="H27" s="13"/>
      <c r="I27" s="13"/>
      <c r="J27" s="13"/>
      <c r="K27" s="13"/>
      <c r="L27" s="13"/>
      <c r="M27" s="13"/>
      <c r="N27" s="12"/>
      <c r="O27" s="12"/>
      <c r="P27" s="12"/>
      <c r="Q27" s="12"/>
    </row>
    <row r="28" spans="1:17" x14ac:dyDescent="0.2">
      <c r="A28" s="2" t="s">
        <v>27</v>
      </c>
      <c r="D28" s="13"/>
      <c r="E28" s="13"/>
      <c r="F28" s="13"/>
      <c r="G28" s="13"/>
      <c r="H28" s="13"/>
      <c r="I28" s="13"/>
      <c r="J28" s="13"/>
      <c r="K28" s="13"/>
      <c r="L28" s="43"/>
      <c r="M28" s="43"/>
      <c r="N28" s="12"/>
      <c r="O28" s="12"/>
      <c r="P28" s="12"/>
      <c r="Q28" s="12"/>
    </row>
    <row r="29" spans="1:17" ht="15" x14ac:dyDescent="0.25">
      <c r="A29" s="2" t="s">
        <v>28</v>
      </c>
      <c r="D29" s="42">
        <v>1.1398368422804885</v>
      </c>
      <c r="E29" s="42"/>
      <c r="F29" s="42">
        <v>1.203161111296071</v>
      </c>
      <c r="G29" s="42"/>
      <c r="H29" s="42">
        <v>1.2411556727054207</v>
      </c>
      <c r="I29" s="42"/>
      <c r="J29" s="10">
        <f>'[1]2025 рабочая'!K255</f>
        <v>1.2664853803116538</v>
      </c>
      <c r="K29" s="10">
        <f>'[1]2025 рабочая'!L255</f>
        <v>1.1722279513242893</v>
      </c>
      <c r="L29" s="42">
        <v>1.0590557676909305</v>
      </c>
      <c r="M29" s="42"/>
      <c r="N29" s="10">
        <v>1.0488585678580353</v>
      </c>
      <c r="O29" s="10">
        <v>1.0180638465597891</v>
      </c>
      <c r="P29" s="10">
        <v>1</v>
      </c>
      <c r="Q29" s="10">
        <v>1.0012531538286602</v>
      </c>
    </row>
    <row r="30" spans="1:17" x14ac:dyDescent="0.2">
      <c r="B30" s="4"/>
      <c r="C30" s="4"/>
      <c r="D30" s="13"/>
      <c r="E30" s="13"/>
      <c r="F30" s="13"/>
      <c r="G30" s="13"/>
      <c r="H30" s="13"/>
      <c r="I30" s="13"/>
      <c r="J30" s="13"/>
      <c r="K30" s="13"/>
      <c r="L30" s="13"/>
      <c r="M30" s="13"/>
      <c r="N30" s="12"/>
      <c r="O30" s="12"/>
      <c r="P30" s="12"/>
      <c r="Q30" s="12"/>
    </row>
    <row r="31" spans="1:17" ht="15" x14ac:dyDescent="0.25">
      <c r="A31" s="2" t="s">
        <v>29</v>
      </c>
      <c r="D31" s="42"/>
      <c r="E31" s="42"/>
      <c r="F31" s="42"/>
      <c r="G31" s="42"/>
      <c r="H31" s="42"/>
      <c r="I31" s="42"/>
      <c r="J31" s="10"/>
      <c r="K31" s="10"/>
      <c r="L31" s="42"/>
      <c r="M31" s="42"/>
      <c r="N31" s="10"/>
      <c r="O31" s="10"/>
      <c r="P31" s="10"/>
      <c r="Q31" s="10"/>
    </row>
    <row r="32" spans="1:17" ht="15" x14ac:dyDescent="0.25">
      <c r="A32" s="2" t="s">
        <v>30</v>
      </c>
      <c r="D32" s="42">
        <v>1.0187493633100317</v>
      </c>
      <c r="E32" s="42"/>
      <c r="F32" s="42">
        <v>1.075346550160589</v>
      </c>
      <c r="G32" s="42"/>
      <c r="H32" s="42">
        <v>1.1093048622709234</v>
      </c>
      <c r="I32" s="42"/>
      <c r="J32" s="10">
        <f>'[1]2025 рабочая'!K266</f>
        <v>1.1319437370111463</v>
      </c>
      <c r="K32" s="10">
        <f>'[1]2025 рабочая'!L266</f>
        <v>1.0331301699364643</v>
      </c>
      <c r="L32" s="42">
        <v>1</v>
      </c>
      <c r="M32" s="42"/>
      <c r="N32" s="10">
        <v>1</v>
      </c>
      <c r="O32" s="10">
        <v>1</v>
      </c>
      <c r="P32" s="10">
        <v>1</v>
      </c>
      <c r="Q32" s="10">
        <v>1</v>
      </c>
    </row>
    <row r="33" spans="1:23" ht="15" x14ac:dyDescent="0.25">
      <c r="A33" s="2" t="s">
        <v>31</v>
      </c>
      <c r="D33" s="42"/>
      <c r="E33" s="42"/>
      <c r="F33" s="42"/>
      <c r="G33" s="42"/>
      <c r="H33" s="42"/>
      <c r="I33" s="42"/>
      <c r="J33" s="10"/>
      <c r="K33" s="10"/>
      <c r="L33" s="42"/>
      <c r="M33" s="42"/>
      <c r="N33" s="10"/>
      <c r="O33" s="10"/>
      <c r="P33" s="10"/>
      <c r="Q33" s="10"/>
    </row>
    <row r="34" spans="1:23" ht="15" x14ac:dyDescent="0.25">
      <c r="B34" s="4"/>
      <c r="C34" s="4"/>
      <c r="D34" s="42"/>
      <c r="E34" s="42"/>
      <c r="F34" s="42"/>
      <c r="G34" s="42"/>
      <c r="H34" s="42"/>
      <c r="I34" s="42"/>
      <c r="J34" s="10"/>
      <c r="K34" s="10"/>
      <c r="L34" s="42"/>
      <c r="M34" s="42"/>
      <c r="N34" s="10"/>
      <c r="O34" s="10"/>
      <c r="P34" s="10"/>
      <c r="Q34" s="10"/>
    </row>
    <row r="35" spans="1:23" ht="15" x14ac:dyDescent="0.25">
      <c r="A35" s="2" t="s">
        <v>32</v>
      </c>
      <c r="D35" s="42"/>
      <c r="E35" s="42"/>
      <c r="F35" s="42"/>
      <c r="G35" s="42"/>
      <c r="H35" s="42"/>
      <c r="I35" s="42"/>
      <c r="J35" s="10"/>
      <c r="K35" s="10"/>
      <c r="L35" s="42"/>
      <c r="M35" s="42"/>
      <c r="N35" s="10"/>
      <c r="O35" s="10"/>
      <c r="P35" s="10"/>
      <c r="Q35" s="10"/>
    </row>
    <row r="36" spans="1:23" ht="15" x14ac:dyDescent="0.25">
      <c r="A36" s="2" t="s">
        <v>33</v>
      </c>
      <c r="D36" s="42">
        <f t="shared" ref="D36:Q36" si="0">D32</f>
        <v>1.0187493633100317</v>
      </c>
      <c r="E36" s="42"/>
      <c r="F36" s="42">
        <f t="shared" si="0"/>
        <v>1.075346550160589</v>
      </c>
      <c r="G36" s="42"/>
      <c r="H36" s="42">
        <f t="shared" si="0"/>
        <v>1.1093048622709234</v>
      </c>
      <c r="I36" s="42"/>
      <c r="J36" s="10">
        <f>'[1]2025 рабочая'!K280</f>
        <v>1.1319437370111463</v>
      </c>
      <c r="K36" s="10">
        <f>'[1]2025 рабочая'!L280</f>
        <v>1.0331301699364643</v>
      </c>
      <c r="L36" s="42">
        <f t="shared" si="0"/>
        <v>1</v>
      </c>
      <c r="M36" s="42"/>
      <c r="N36" s="10">
        <f t="shared" si="0"/>
        <v>1</v>
      </c>
      <c r="O36" s="10">
        <f t="shared" si="0"/>
        <v>1</v>
      </c>
      <c r="P36" s="10">
        <f t="shared" si="0"/>
        <v>1</v>
      </c>
      <c r="Q36" s="10">
        <f t="shared" si="0"/>
        <v>1</v>
      </c>
    </row>
    <row r="37" spans="1:23" ht="15" customHeight="1" x14ac:dyDescent="0.25">
      <c r="D37" s="42"/>
      <c r="E37" s="42"/>
      <c r="F37" s="42"/>
      <c r="G37" s="42"/>
      <c r="H37" s="42"/>
      <c r="I37" s="42"/>
      <c r="J37" s="10"/>
      <c r="K37" s="10"/>
      <c r="L37" s="42"/>
      <c r="M37" s="42"/>
      <c r="N37" s="10"/>
      <c r="O37" s="10"/>
      <c r="P37" s="10"/>
      <c r="Q37" s="10"/>
    </row>
    <row r="38" spans="1:23" ht="15" customHeight="1" x14ac:dyDescent="0.25">
      <c r="A38" s="2" t="s">
        <v>34</v>
      </c>
      <c r="D38" s="42"/>
      <c r="E38" s="42"/>
      <c r="F38" s="42"/>
      <c r="G38" s="42"/>
      <c r="H38" s="42"/>
      <c r="I38" s="42"/>
      <c r="J38" s="10"/>
      <c r="K38" s="10"/>
      <c r="L38" s="42"/>
      <c r="M38" s="42"/>
      <c r="N38" s="10"/>
      <c r="O38" s="10"/>
      <c r="P38" s="10"/>
      <c r="Q38" s="10"/>
    </row>
    <row r="39" spans="1:23" ht="15" x14ac:dyDescent="0.25">
      <c r="A39" s="2" t="s">
        <v>35</v>
      </c>
      <c r="D39" s="42"/>
      <c r="E39" s="42"/>
      <c r="F39" s="42"/>
      <c r="G39" s="42"/>
      <c r="H39" s="42"/>
      <c r="I39" s="42"/>
      <c r="J39" s="10"/>
      <c r="K39" s="10"/>
      <c r="L39" s="42"/>
      <c r="M39" s="42"/>
      <c r="N39" s="10"/>
      <c r="O39" s="10"/>
      <c r="P39" s="10"/>
      <c r="Q39" s="10"/>
    </row>
    <row r="40" spans="1:23" ht="15" x14ac:dyDescent="0.25">
      <c r="A40" s="2" t="s">
        <v>36</v>
      </c>
      <c r="D40" s="42"/>
      <c r="E40" s="42"/>
      <c r="F40" s="42"/>
      <c r="G40" s="42"/>
      <c r="H40" s="42"/>
      <c r="I40" s="42"/>
      <c r="J40" s="10"/>
      <c r="K40" s="10"/>
      <c r="L40" s="42"/>
      <c r="M40" s="42"/>
      <c r="N40" s="10"/>
      <c r="O40" s="10"/>
      <c r="P40" s="10"/>
      <c r="Q40" s="10"/>
    </row>
    <row r="41" spans="1:23" ht="15" customHeight="1" x14ac:dyDescent="0.25">
      <c r="A41" s="2" t="s">
        <v>37</v>
      </c>
      <c r="D41" s="42">
        <v>1.0187493633100317</v>
      </c>
      <c r="E41" s="42"/>
      <c r="F41" s="42">
        <v>1.075346550160589</v>
      </c>
      <c r="G41" s="42"/>
      <c r="H41" s="42">
        <v>1.1093048622709234</v>
      </c>
      <c r="I41" s="42"/>
      <c r="J41" s="10">
        <f>'[1]2025 рабочая'!K295</f>
        <v>1.1319437370111463</v>
      </c>
      <c r="K41" s="10">
        <f>'[1]2025 рабочая'!L295</f>
        <v>1.0331301699364643</v>
      </c>
      <c r="L41" s="42">
        <v>1</v>
      </c>
      <c r="M41" s="42"/>
      <c r="N41" s="10">
        <v>1</v>
      </c>
      <c r="O41" s="10">
        <v>1</v>
      </c>
      <c r="P41" s="10">
        <v>1</v>
      </c>
      <c r="Q41" s="10">
        <v>1</v>
      </c>
    </row>
    <row r="42" spans="1:23" ht="15" customHeight="1" x14ac:dyDescent="0.25">
      <c r="D42" s="42"/>
      <c r="E42" s="42"/>
      <c r="F42" s="42"/>
      <c r="G42" s="42"/>
      <c r="H42" s="42"/>
      <c r="I42" s="42"/>
      <c r="J42" s="10"/>
      <c r="K42" s="10"/>
      <c r="L42" s="42"/>
      <c r="M42" s="42"/>
      <c r="N42" s="10"/>
      <c r="O42" s="10"/>
      <c r="P42" s="10"/>
      <c r="Q42" s="10"/>
    </row>
    <row r="43" spans="1:23" ht="16.5" customHeight="1" x14ac:dyDescent="0.25">
      <c r="A43" s="2" t="s">
        <v>38</v>
      </c>
      <c r="D43" s="42"/>
      <c r="E43" s="42"/>
      <c r="F43" s="42"/>
      <c r="G43" s="42"/>
      <c r="H43" s="42"/>
      <c r="I43" s="42"/>
      <c r="J43" s="10"/>
      <c r="K43" s="10"/>
      <c r="L43" s="42"/>
      <c r="M43" s="42"/>
      <c r="N43" s="10"/>
      <c r="O43" s="10"/>
      <c r="P43" s="10"/>
      <c r="Q43" s="10"/>
    </row>
    <row r="44" spans="1:23" ht="15" x14ac:dyDescent="0.25">
      <c r="A44" s="2" t="s">
        <v>39</v>
      </c>
      <c r="D44" s="42">
        <v>1</v>
      </c>
      <c r="E44" s="42"/>
      <c r="F44" s="42">
        <v>1.0145866804918522</v>
      </c>
      <c r="G44" s="42"/>
      <c r="H44" s="42">
        <v>1.0466262598758054</v>
      </c>
      <c r="I44" s="42"/>
      <c r="J44" s="10">
        <f>'[1]2025 рабочая'!K311</f>
        <v>1.0679859794651076</v>
      </c>
      <c r="K44" s="10">
        <f>'[1]2025 рабочая'!L311</f>
        <v>1.0081126303723822</v>
      </c>
      <c r="L44" s="42">
        <v>1</v>
      </c>
      <c r="M44" s="42"/>
      <c r="N44" s="10">
        <v>1</v>
      </c>
      <c r="O44" s="10">
        <v>1</v>
      </c>
      <c r="P44" s="10">
        <v>1</v>
      </c>
      <c r="Q44" s="10">
        <v>1</v>
      </c>
    </row>
    <row r="45" spans="1:23" ht="15" x14ac:dyDescent="0.25">
      <c r="D45" s="42"/>
      <c r="E45" s="42"/>
      <c r="F45" s="42"/>
      <c r="G45" s="42"/>
      <c r="H45" s="42"/>
      <c r="I45" s="42"/>
      <c r="J45" s="10"/>
      <c r="K45" s="10"/>
      <c r="L45" s="42"/>
      <c r="M45" s="42"/>
      <c r="N45" s="10"/>
      <c r="O45" s="10"/>
      <c r="P45" s="10"/>
      <c r="Q45" s="10"/>
    </row>
    <row r="46" spans="1:23" s="14" customFormat="1" ht="15" x14ac:dyDescent="0.25">
      <c r="A46" s="2" t="s">
        <v>40</v>
      </c>
      <c r="B46" s="2"/>
      <c r="C46" s="2"/>
      <c r="D46" s="42"/>
      <c r="E46" s="42"/>
      <c r="F46" s="42"/>
      <c r="G46" s="42"/>
      <c r="H46" s="42"/>
      <c r="I46" s="42"/>
      <c r="J46" s="10"/>
      <c r="K46" s="10"/>
      <c r="L46" s="42"/>
      <c r="M46" s="42"/>
      <c r="N46" s="10"/>
      <c r="O46" s="10"/>
      <c r="P46" s="10"/>
      <c r="Q46" s="10"/>
      <c r="R46" s="2"/>
      <c r="S46" s="2"/>
      <c r="T46" s="2"/>
      <c r="U46" s="2"/>
      <c r="V46" s="2"/>
      <c r="W46" s="2"/>
    </row>
    <row r="47" spans="1:23" s="14" customFormat="1" ht="15" x14ac:dyDescent="0.25">
      <c r="A47" s="2" t="s">
        <v>41</v>
      </c>
      <c r="B47" s="2"/>
      <c r="C47" s="2"/>
      <c r="D47" s="42">
        <v>1.0187493633100317</v>
      </c>
      <c r="E47" s="42"/>
      <c r="F47" s="42">
        <v>1.075346550160589</v>
      </c>
      <c r="G47" s="42"/>
      <c r="H47" s="42">
        <v>1.1093048622709234</v>
      </c>
      <c r="I47" s="42"/>
      <c r="J47" s="10">
        <v>1.1319437370111463</v>
      </c>
      <c r="K47" s="10">
        <v>1.0331301699364643</v>
      </c>
      <c r="L47" s="42">
        <v>1</v>
      </c>
      <c r="M47" s="42"/>
      <c r="N47" s="10">
        <v>1</v>
      </c>
      <c r="O47" s="10">
        <v>1</v>
      </c>
      <c r="P47" s="10">
        <v>1</v>
      </c>
      <c r="Q47" s="10">
        <v>1</v>
      </c>
      <c r="R47" s="2"/>
      <c r="S47" s="2"/>
      <c r="T47" s="2"/>
      <c r="U47" s="2"/>
      <c r="V47" s="2"/>
      <c r="W47" s="2"/>
    </row>
    <row r="48" spans="1:23" ht="15" x14ac:dyDescent="0.25">
      <c r="D48" s="42"/>
      <c r="E48" s="42"/>
      <c r="F48" s="42"/>
      <c r="G48" s="42"/>
      <c r="H48" s="42"/>
      <c r="I48" s="42"/>
      <c r="J48" s="10"/>
      <c r="K48" s="10"/>
      <c r="L48" s="42"/>
      <c r="M48" s="42"/>
      <c r="N48" s="10"/>
      <c r="O48" s="10"/>
      <c r="P48" s="10"/>
      <c r="Q48" s="10"/>
    </row>
    <row r="49" spans="1:23" ht="15" x14ac:dyDescent="0.25">
      <c r="A49" s="2" t="s">
        <v>42</v>
      </c>
      <c r="D49" s="42"/>
      <c r="E49" s="42"/>
      <c r="F49" s="42"/>
      <c r="G49" s="42"/>
      <c r="H49" s="42"/>
      <c r="I49" s="42"/>
      <c r="J49" s="10"/>
      <c r="K49" s="10"/>
      <c r="L49" s="42"/>
      <c r="M49" s="42"/>
      <c r="N49" s="10"/>
      <c r="O49" s="10"/>
      <c r="P49" s="10"/>
      <c r="Q49" s="10"/>
    </row>
    <row r="50" spans="1:23" x14ac:dyDescent="0.2">
      <c r="A50" s="2" t="s">
        <v>43</v>
      </c>
    </row>
    <row r="51" spans="1:23" ht="15" x14ac:dyDescent="0.25">
      <c r="A51" s="2" t="s">
        <v>44</v>
      </c>
      <c r="D51" s="42">
        <v>1</v>
      </c>
      <c r="E51" s="42"/>
      <c r="F51" s="42">
        <v>1.0282728980630804</v>
      </c>
      <c r="G51" s="42"/>
      <c r="H51" s="42">
        <v>1.0607446737913881</v>
      </c>
      <c r="I51" s="42"/>
      <c r="J51" s="10">
        <v>1.0823925242769268</v>
      </c>
      <c r="K51" s="10">
        <f>$L$51</f>
        <v>1</v>
      </c>
      <c r="L51" s="42">
        <v>1</v>
      </c>
      <c r="M51" s="42"/>
      <c r="N51" s="10">
        <v>1</v>
      </c>
      <c r="O51" s="10">
        <v>1</v>
      </c>
      <c r="P51" s="10">
        <v>1</v>
      </c>
      <c r="Q51" s="10">
        <v>1</v>
      </c>
    </row>
    <row r="52" spans="1:23" s="14" customFormat="1" ht="15" customHeight="1" x14ac:dyDescent="0.25">
      <c r="A52" s="2" t="s">
        <v>45</v>
      </c>
      <c r="B52" s="2"/>
      <c r="C52" s="2"/>
      <c r="D52" s="42">
        <v>1.1100238640805271</v>
      </c>
      <c r="E52" s="42"/>
      <c r="F52" s="42">
        <v>1.1716918565294452</v>
      </c>
      <c r="G52" s="42"/>
      <c r="H52" s="42">
        <v>1.2086926519987962</v>
      </c>
      <c r="I52" s="42"/>
      <c r="J52" s="10">
        <f>'[1]2025 рабочая'!K401</f>
        <v>1.2333598489783635</v>
      </c>
      <c r="K52" s="10">
        <f>'[1]2025 рабочая'!L401</f>
        <v>1.0811118940181768</v>
      </c>
      <c r="L52" s="42">
        <v>1.0276785554717478</v>
      </c>
      <c r="M52" s="42"/>
      <c r="N52" s="10">
        <v>1.0179606880286876</v>
      </c>
      <c r="O52" s="10">
        <f>'[1]2025 рабочая (3)'!S110</f>
        <v>0.99976102889507124</v>
      </c>
      <c r="P52" s="10">
        <v>1.0054405856376178</v>
      </c>
      <c r="Q52" s="10">
        <v>1.0066515035178469</v>
      </c>
    </row>
    <row r="53" spans="1:23" s="14" customFormat="1" ht="15" customHeight="1" x14ac:dyDescent="0.25">
      <c r="A53" s="2"/>
      <c r="B53" s="2"/>
      <c r="C53" s="2"/>
      <c r="D53" s="42"/>
      <c r="E53" s="42"/>
      <c r="F53" s="42"/>
      <c r="G53" s="42"/>
      <c r="H53" s="42"/>
      <c r="I53" s="42"/>
      <c r="J53" s="10"/>
      <c r="K53" s="10"/>
      <c r="L53" s="42"/>
      <c r="M53" s="42"/>
      <c r="N53" s="10"/>
      <c r="O53" s="10"/>
      <c r="P53" s="10"/>
      <c r="Q53" s="10"/>
    </row>
    <row r="54" spans="1:23" s="14" customFormat="1" ht="15" x14ac:dyDescent="0.25">
      <c r="A54" s="2" t="s">
        <v>46</v>
      </c>
      <c r="B54" s="2"/>
      <c r="C54" s="2"/>
      <c r="D54" s="42">
        <v>1</v>
      </c>
      <c r="E54" s="42"/>
      <c r="F54" s="42">
        <v>1.0528718341798571</v>
      </c>
      <c r="G54" s="42"/>
      <c r="H54" s="42">
        <v>1.0861204184171158</v>
      </c>
      <c r="I54" s="42"/>
      <c r="J54" s="10">
        <f>'[1]2025 рабочая'!K424</f>
        <v>1.1082861412419549</v>
      </c>
      <c r="K54" s="10">
        <f>'[1]2025 рабочая'!L424</f>
        <v>1.0076765790615907</v>
      </c>
      <c r="L54" s="42">
        <v>1</v>
      </c>
      <c r="M54" s="42"/>
      <c r="N54" s="10">
        <v>1</v>
      </c>
      <c r="O54" s="10">
        <v>1</v>
      </c>
      <c r="P54" s="10">
        <v>1</v>
      </c>
      <c r="Q54" s="10">
        <v>1</v>
      </c>
    </row>
    <row r="55" spans="1:23" s="14" customFormat="1" ht="15" x14ac:dyDescent="0.25">
      <c r="A55" s="2"/>
      <c r="B55" s="2"/>
      <c r="C55" s="2"/>
      <c r="D55" s="42"/>
      <c r="E55" s="42"/>
      <c r="F55" s="42"/>
      <c r="G55" s="42"/>
      <c r="H55" s="42"/>
      <c r="I55" s="42"/>
      <c r="J55" s="10"/>
      <c r="K55" s="10"/>
      <c r="L55" s="42"/>
      <c r="M55" s="42"/>
      <c r="N55" s="10"/>
      <c r="O55" s="10"/>
      <c r="P55" s="10"/>
      <c r="Q55" s="10"/>
    </row>
    <row r="56" spans="1:23" s="14" customFormat="1" ht="15" x14ac:dyDescent="0.25">
      <c r="A56" s="2" t="s">
        <v>47</v>
      </c>
      <c r="B56" s="2"/>
      <c r="C56" s="2"/>
      <c r="D56" s="42"/>
      <c r="E56" s="42"/>
      <c r="F56" s="42"/>
      <c r="G56" s="42"/>
      <c r="H56" s="42"/>
      <c r="I56" s="42"/>
      <c r="J56" s="10"/>
      <c r="K56" s="10"/>
      <c r="L56" s="42"/>
      <c r="M56" s="42"/>
      <c r="N56" s="10"/>
      <c r="O56" s="10"/>
      <c r="P56" s="10"/>
      <c r="Q56" s="10"/>
    </row>
    <row r="57" spans="1:23" s="14" customFormat="1" ht="15" x14ac:dyDescent="0.25">
      <c r="A57" s="2" t="s">
        <v>48</v>
      </c>
      <c r="B57" s="2"/>
      <c r="C57" s="2"/>
      <c r="D57" s="42"/>
      <c r="E57" s="42"/>
      <c r="F57" s="42"/>
      <c r="G57" s="42"/>
      <c r="H57" s="42"/>
      <c r="I57" s="42"/>
      <c r="J57" s="10"/>
      <c r="K57" s="10"/>
      <c r="L57" s="42"/>
      <c r="M57" s="42"/>
      <c r="N57" s="10"/>
      <c r="O57" s="10"/>
      <c r="P57" s="10"/>
      <c r="Q57" s="10"/>
    </row>
    <row r="58" spans="1:23" s="14" customFormat="1" ht="15" x14ac:dyDescent="0.25">
      <c r="A58" s="2" t="s">
        <v>49</v>
      </c>
      <c r="B58" s="2"/>
      <c r="C58" s="2"/>
      <c r="D58" s="42">
        <v>1</v>
      </c>
      <c r="E58" s="42"/>
      <c r="F58" s="42">
        <v>1.0528718341798571</v>
      </c>
      <c r="G58" s="42"/>
      <c r="H58" s="42">
        <v>1.0861204184171158</v>
      </c>
      <c r="I58" s="42"/>
      <c r="J58" s="10">
        <f>'[1]2025 рабочая'!K439</f>
        <v>1.1082861412419549</v>
      </c>
      <c r="K58" s="10">
        <f>'[1]2025 рабочая'!L439</f>
        <v>1.0076765790615907</v>
      </c>
      <c r="L58" s="42">
        <v>1</v>
      </c>
      <c r="M58" s="42"/>
      <c r="N58" s="10">
        <v>1</v>
      </c>
      <c r="O58" s="10">
        <v>1</v>
      </c>
      <c r="P58" s="10">
        <v>1</v>
      </c>
      <c r="Q58" s="10">
        <v>1</v>
      </c>
    </row>
    <row r="59" spans="1:23" s="14" customFormat="1" ht="15" x14ac:dyDescent="0.25">
      <c r="A59" s="2"/>
      <c r="B59" s="2"/>
      <c r="C59" s="2"/>
      <c r="D59" s="42"/>
      <c r="E59" s="42"/>
      <c r="F59" s="42"/>
      <c r="G59" s="42"/>
      <c r="H59" s="42"/>
      <c r="I59" s="42"/>
      <c r="J59" s="10"/>
      <c r="K59" s="10"/>
      <c r="L59" s="42"/>
      <c r="M59" s="42"/>
      <c r="N59" s="10"/>
      <c r="O59" s="10"/>
      <c r="P59" s="10"/>
      <c r="Q59" s="10"/>
    </row>
    <row r="60" spans="1:23" s="14" customFormat="1" ht="15" x14ac:dyDescent="0.25">
      <c r="A60" s="2" t="s">
        <v>50</v>
      </c>
      <c r="B60" s="2"/>
      <c r="C60" s="2"/>
      <c r="D60" s="42">
        <v>1.0906221738128874</v>
      </c>
      <c r="E60" s="42"/>
      <c r="F60" s="42">
        <v>1.1512122945802699</v>
      </c>
      <c r="G60" s="42"/>
      <c r="H60" s="42">
        <v>1.1875663670406995</v>
      </c>
      <c r="I60" s="42"/>
      <c r="J60" s="10">
        <f>'[1]2025 рабочая'!K454</f>
        <v>1.2118024153476525</v>
      </c>
      <c r="K60" s="10">
        <f>'[1]2025 рабочая'!L454</f>
        <v>1.1000287730500955</v>
      </c>
      <c r="L60" s="42">
        <v>1.0116930334442908</v>
      </c>
      <c r="M60" s="42"/>
      <c r="N60" s="10">
        <v>1.0067432935584046</v>
      </c>
      <c r="O60" s="10">
        <v>1</v>
      </c>
      <c r="P60" s="10">
        <v>1</v>
      </c>
      <c r="Q60" s="10">
        <v>1</v>
      </c>
    </row>
    <row r="61" spans="1:23" s="14" customFormat="1" ht="15" x14ac:dyDescent="0.25">
      <c r="A61" s="2"/>
      <c r="B61" s="2"/>
      <c r="C61" s="2"/>
      <c r="D61" s="42"/>
      <c r="E61" s="42"/>
      <c r="F61" s="42"/>
      <c r="G61" s="42"/>
      <c r="H61" s="42"/>
      <c r="I61" s="42"/>
      <c r="J61" s="10"/>
      <c r="K61" s="10"/>
      <c r="L61" s="42"/>
      <c r="M61" s="42"/>
      <c r="N61" s="10"/>
      <c r="O61" s="10"/>
      <c r="P61" s="10"/>
      <c r="Q61" s="10"/>
      <c r="R61" s="2"/>
      <c r="S61" s="2"/>
      <c r="T61" s="2"/>
      <c r="U61" s="2"/>
      <c r="V61" s="2"/>
      <c r="W61" s="2"/>
    </row>
    <row r="62" spans="1:23" s="14" customFormat="1" ht="15" x14ac:dyDescent="0.25">
      <c r="A62" s="2" t="s">
        <v>51</v>
      </c>
      <c r="B62" s="2"/>
      <c r="C62" s="2"/>
      <c r="D62" s="42"/>
      <c r="E62" s="42"/>
      <c r="F62" s="42"/>
      <c r="G62" s="42"/>
      <c r="H62" s="42"/>
      <c r="I62" s="42"/>
      <c r="J62" s="10"/>
      <c r="K62" s="10"/>
      <c r="L62" s="42"/>
      <c r="M62" s="42"/>
      <c r="N62" s="10"/>
      <c r="O62" s="10"/>
      <c r="P62" s="10"/>
      <c r="Q62" s="10"/>
      <c r="R62" s="2"/>
      <c r="S62" s="2"/>
      <c r="T62" s="2"/>
      <c r="U62" s="2"/>
      <c r="V62" s="2"/>
      <c r="W62" s="2"/>
    </row>
    <row r="63" spans="1:23" s="14" customFormat="1" ht="15" x14ac:dyDescent="0.25">
      <c r="A63" s="2" t="s">
        <v>52</v>
      </c>
      <c r="B63" s="2"/>
      <c r="C63" s="2"/>
      <c r="D63" s="42">
        <v>1.113141842326681</v>
      </c>
      <c r="E63" s="42"/>
      <c r="F63" s="42">
        <v>1.1749830557892744</v>
      </c>
      <c r="G63" s="42"/>
      <c r="H63" s="42">
        <v>1.2120877838668305</v>
      </c>
      <c r="I63" s="42"/>
      <c r="J63" s="10">
        <f>'[1]2025 рабочая'!K476</f>
        <v>1.2368242692518678</v>
      </c>
      <c r="K63" s="10">
        <f>'[1]2025 рабочая'!L476</f>
        <v>1.1331527410197828</v>
      </c>
      <c r="L63" s="42">
        <v>1.055519633498788</v>
      </c>
      <c r="M63" s="42"/>
      <c r="N63" s="10">
        <v>1.0300068622902256</v>
      </c>
      <c r="O63" s="10">
        <v>1.0279949182870867</v>
      </c>
      <c r="P63" s="10">
        <v>1.0164947585819175</v>
      </c>
      <c r="Q63" s="10">
        <v>1.0071898553953089</v>
      </c>
      <c r="R63" s="2"/>
      <c r="S63" s="2"/>
      <c r="T63" s="2"/>
      <c r="U63" s="2"/>
      <c r="V63" s="2"/>
      <c r="W63" s="2"/>
    </row>
    <row r="64" spans="1:23" ht="15" x14ac:dyDescent="0.25">
      <c r="D64" s="42"/>
      <c r="E64" s="42"/>
      <c r="F64" s="42"/>
      <c r="G64" s="42"/>
      <c r="H64" s="42"/>
      <c r="I64" s="42"/>
      <c r="J64" s="10"/>
      <c r="K64" s="10"/>
      <c r="L64" s="42"/>
      <c r="M64" s="42"/>
      <c r="N64" s="10"/>
      <c r="O64" s="10"/>
      <c r="P64" s="10"/>
      <c r="Q64" s="10"/>
    </row>
    <row r="65" spans="1:23" ht="15" x14ac:dyDescent="0.25">
      <c r="A65" s="2" t="s">
        <v>53</v>
      </c>
      <c r="D65" s="42"/>
      <c r="E65" s="42"/>
      <c r="F65" s="42"/>
      <c r="G65" s="42"/>
      <c r="H65" s="42"/>
      <c r="I65" s="42"/>
      <c r="J65" s="10"/>
      <c r="K65" s="10"/>
      <c r="L65" s="42"/>
      <c r="M65" s="42"/>
      <c r="N65" s="10"/>
      <c r="O65" s="10"/>
      <c r="P65" s="10"/>
      <c r="Q65" s="10"/>
    </row>
    <row r="66" spans="1:23" ht="15" x14ac:dyDescent="0.25">
      <c r="A66" s="2" t="s">
        <v>54</v>
      </c>
      <c r="D66" s="42">
        <f>'[2]Охирги вариант'!D66</f>
        <v>1.051364457922856</v>
      </c>
      <c r="E66" s="42"/>
      <c r="F66" s="42">
        <f>'[2]Охирги вариант'!F66</f>
        <v>1.1097735944741258</v>
      </c>
      <c r="G66" s="42"/>
      <c r="H66" s="42">
        <f>'[2]Охирги вариант'!H66</f>
        <v>1.1448190764048878</v>
      </c>
      <c r="I66" s="42"/>
      <c r="J66" s="10">
        <f>'[2]Охирги вариант'!J66</f>
        <v>1.1681827310253956</v>
      </c>
      <c r="K66" s="26">
        <f>'[2]Охирги вариант'!L66</f>
        <v>1.069288957524978</v>
      </c>
      <c r="L66" s="42">
        <v>1</v>
      </c>
      <c r="M66" s="42"/>
      <c r="N66" s="10">
        <f>'[2]Охирги вариант'!N66</f>
        <v>1</v>
      </c>
      <c r="O66" s="10">
        <f>'[2]Охирги вариант'!O66</f>
        <v>1</v>
      </c>
      <c r="P66" s="10">
        <f>'[2]Охирги вариант'!P66</f>
        <v>1</v>
      </c>
      <c r="Q66" s="10">
        <f>'[2]Охирги вариант'!Q66</f>
        <v>1</v>
      </c>
    </row>
    <row r="67" spans="1:23" ht="15" x14ac:dyDescent="0.25">
      <c r="D67" s="42"/>
      <c r="E67" s="42"/>
      <c r="F67" s="42"/>
      <c r="G67" s="42"/>
      <c r="H67" s="42"/>
      <c r="I67" s="42"/>
      <c r="J67" s="10"/>
      <c r="K67" s="10"/>
      <c r="L67" s="42"/>
      <c r="M67" s="42"/>
      <c r="N67" s="10"/>
      <c r="O67" s="10"/>
      <c r="P67" s="10"/>
      <c r="Q67" s="10"/>
    </row>
    <row r="68" spans="1:23" ht="15" x14ac:dyDescent="0.25">
      <c r="A68" s="2" t="s">
        <v>55</v>
      </c>
      <c r="D68" s="42">
        <v>1.0560915637605119</v>
      </c>
      <c r="E68" s="42"/>
      <c r="F68" s="42">
        <v>1.1147633173027625</v>
      </c>
      <c r="G68" s="42"/>
      <c r="H68" s="42">
        <v>1.1499663694281128</v>
      </c>
      <c r="I68" s="42"/>
      <c r="J68" s="10">
        <f>'[1]2025 рабочая'!K574</f>
        <v>1.1734350708450132</v>
      </c>
      <c r="K68" s="10">
        <f>'[1]2025 рабочая'!L574</f>
        <v>1.0623857913718204</v>
      </c>
      <c r="L68" s="42">
        <v>1.0050603326122682</v>
      </c>
      <c r="M68" s="42"/>
      <c r="N68" s="10">
        <v>1.0025933723514608</v>
      </c>
      <c r="O68" s="10">
        <f>$P$68</f>
        <v>1</v>
      </c>
      <c r="P68" s="10">
        <v>1</v>
      </c>
      <c r="Q68" s="10">
        <f>$P$68</f>
        <v>1</v>
      </c>
    </row>
    <row r="69" spans="1:23" ht="15" x14ac:dyDescent="0.25">
      <c r="D69" s="42"/>
      <c r="E69" s="42"/>
      <c r="F69" s="42"/>
      <c r="G69" s="42"/>
      <c r="H69" s="42"/>
      <c r="I69" s="42"/>
      <c r="J69" s="10"/>
      <c r="K69" s="10"/>
      <c r="L69" s="42"/>
      <c r="M69" s="42"/>
      <c r="N69" s="10"/>
      <c r="O69" s="10"/>
      <c r="P69" s="10"/>
      <c r="Q69" s="10"/>
    </row>
    <row r="70" spans="1:23" ht="15" x14ac:dyDescent="0.25">
      <c r="A70" s="2" t="s">
        <v>56</v>
      </c>
      <c r="D70" s="42">
        <v>1.1423340598588201</v>
      </c>
      <c r="E70" s="42"/>
      <c r="F70" s="42">
        <v>1.20579706318431</v>
      </c>
      <c r="G70" s="42"/>
      <c r="H70" s="42">
        <v>1.2438748651796041</v>
      </c>
      <c r="I70" s="42"/>
      <c r="J70" s="10">
        <v>1.2692600665098002</v>
      </c>
      <c r="K70" s="10">
        <v>1.1520452285776086</v>
      </c>
      <c r="L70" s="42">
        <v>1.0505157361337214</v>
      </c>
      <c r="M70" s="42"/>
      <c r="N70" s="10">
        <v>1.043176619580747</v>
      </c>
      <c r="O70" s="10">
        <v>1.019096686182472</v>
      </c>
      <c r="P70" s="10">
        <v>1.0028271126714288</v>
      </c>
      <c r="Q70" s="10">
        <v>1.0053246610898268</v>
      </c>
    </row>
    <row r="71" spans="1:23" s="14" customFormat="1" ht="15" x14ac:dyDescent="0.25">
      <c r="A71" s="2"/>
      <c r="B71" s="2"/>
      <c r="C71" s="2"/>
      <c r="D71" s="42"/>
      <c r="E71" s="42"/>
      <c r="F71" s="42"/>
      <c r="G71" s="42"/>
      <c r="H71" s="42"/>
      <c r="I71" s="42"/>
      <c r="J71" s="10"/>
      <c r="K71" s="10"/>
      <c r="L71" s="42"/>
      <c r="M71" s="42"/>
      <c r="N71" s="10"/>
      <c r="O71" s="10"/>
      <c r="P71" s="10"/>
      <c r="Q71" s="10"/>
      <c r="R71" s="2"/>
      <c r="S71" s="2"/>
      <c r="T71" s="2"/>
      <c r="U71" s="2"/>
      <c r="V71" s="2"/>
      <c r="W71" s="2"/>
    </row>
    <row r="72" spans="1:23" s="14" customFormat="1" ht="15" x14ac:dyDescent="0.25">
      <c r="A72" s="2" t="s">
        <v>57</v>
      </c>
      <c r="B72" s="2"/>
      <c r="C72" s="2"/>
      <c r="D72" s="42"/>
      <c r="E72" s="42"/>
      <c r="F72" s="42"/>
      <c r="G72" s="42"/>
      <c r="H72" s="42"/>
      <c r="I72" s="42"/>
      <c r="J72" s="10"/>
      <c r="K72" s="10"/>
      <c r="L72" s="42"/>
      <c r="M72" s="42"/>
      <c r="N72" s="10"/>
      <c r="O72" s="10"/>
      <c r="P72" s="10"/>
      <c r="Q72" s="10"/>
      <c r="R72" s="2"/>
      <c r="S72" s="2"/>
      <c r="T72" s="2"/>
      <c r="U72" s="2"/>
      <c r="V72" s="2"/>
      <c r="W72" s="2"/>
    </row>
    <row r="73" spans="1:23" ht="15" customHeight="1" x14ac:dyDescent="0.25">
      <c r="A73" s="2" t="s">
        <v>58</v>
      </c>
      <c r="D73" s="42">
        <f>J73*0.9</f>
        <v>1.0579258249177488</v>
      </c>
      <c r="E73" s="42"/>
      <c r="F73" s="42">
        <f>J73*0.95</f>
        <v>1.1166994818576237</v>
      </c>
      <c r="G73" s="42"/>
      <c r="H73" s="42">
        <f>J73*0.98</f>
        <v>1.1519636760215486</v>
      </c>
      <c r="I73" s="42"/>
      <c r="J73" s="10">
        <f>'[1]2025 рабочая'!K643</f>
        <v>1.1754731387974986</v>
      </c>
      <c r="K73" s="10">
        <f>'[1]2025 рабочая'!L643</f>
        <v>1.093324989841995</v>
      </c>
      <c r="L73" s="42">
        <v>1.0393346440742346</v>
      </c>
      <c r="M73" s="42"/>
      <c r="N73" s="37">
        <v>1.0340388385363559</v>
      </c>
      <c r="O73" s="37">
        <v>1.0182321392384719</v>
      </c>
      <c r="P73" s="37">
        <v>1.0057026473855308</v>
      </c>
      <c r="Q73" s="37">
        <v>1.0010835122024739</v>
      </c>
    </row>
    <row r="74" spans="1:23" ht="15" customHeight="1" x14ac:dyDescent="0.25">
      <c r="D74" s="42"/>
      <c r="E74" s="42"/>
      <c r="F74" s="42"/>
      <c r="G74" s="42"/>
      <c r="H74" s="42"/>
      <c r="I74" s="42"/>
      <c r="J74" s="10"/>
      <c r="K74" s="10"/>
      <c r="L74" s="42"/>
      <c r="M74" s="42"/>
      <c r="N74" s="10"/>
      <c r="O74" s="10"/>
      <c r="P74" s="10"/>
      <c r="Q74" s="10"/>
    </row>
    <row r="75" spans="1:23" s="14" customFormat="1" ht="15" x14ac:dyDescent="0.25">
      <c r="A75" s="2" t="s">
        <v>59</v>
      </c>
      <c r="B75" s="2"/>
      <c r="C75" s="2"/>
      <c r="D75" s="42"/>
      <c r="E75" s="42"/>
      <c r="F75" s="42"/>
      <c r="G75" s="42"/>
      <c r="H75" s="42"/>
      <c r="I75" s="42"/>
      <c r="J75" s="10"/>
      <c r="K75" s="10"/>
      <c r="L75" s="42"/>
      <c r="M75" s="42"/>
      <c r="N75" s="10"/>
      <c r="O75" s="10"/>
      <c r="P75" s="10"/>
      <c r="Q75" s="10"/>
    </row>
    <row r="76" spans="1:23" s="14" customFormat="1" ht="15" x14ac:dyDescent="0.25">
      <c r="A76" s="2" t="s">
        <v>60</v>
      </c>
      <c r="B76" s="2"/>
      <c r="C76" s="2"/>
      <c r="D76" s="42">
        <v>1.0205932400102395</v>
      </c>
      <c r="E76" s="42"/>
      <c r="F76" s="42">
        <v>1.0772928644552529</v>
      </c>
      <c r="G76" s="42"/>
      <c r="H76" s="42">
        <v>1.1113126391222607</v>
      </c>
      <c r="I76" s="42"/>
      <c r="J76" s="10">
        <f>'[1]2025 рабочая'!K671</f>
        <v>1.1339924889002662</v>
      </c>
      <c r="K76" s="10">
        <f>'[1]2025 рабочая'!L671</f>
        <v>1.0350000750546755</v>
      </c>
      <c r="L76" s="42">
        <v>1</v>
      </c>
      <c r="M76" s="42"/>
      <c r="N76" s="10">
        <v>1</v>
      </c>
      <c r="O76" s="10">
        <v>1</v>
      </c>
      <c r="P76" s="10">
        <v>1</v>
      </c>
      <c r="Q76" s="10">
        <v>1</v>
      </c>
    </row>
    <row r="77" spans="1:23" s="14" customFormat="1" x14ac:dyDescent="0.2">
      <c r="A77" s="2"/>
      <c r="B77" s="2"/>
      <c r="D77" s="38"/>
      <c r="E77" s="38"/>
      <c r="F77" s="38"/>
      <c r="G77" s="38"/>
      <c r="H77" s="38"/>
      <c r="I77" s="38"/>
      <c r="J77" s="9"/>
      <c r="K77" s="9"/>
      <c r="L77" s="38"/>
      <c r="M77" s="38"/>
      <c r="N77" s="8"/>
      <c r="O77" s="8"/>
      <c r="P77" s="8"/>
      <c r="Q77" s="8"/>
    </row>
    <row r="78" spans="1:23" s="14" customFormat="1" x14ac:dyDescent="0.2">
      <c r="A78" s="2"/>
      <c r="B78" s="2"/>
      <c r="C78" s="2"/>
      <c r="D78" s="38"/>
      <c r="E78" s="38"/>
      <c r="F78" s="38"/>
      <c r="G78" s="38"/>
      <c r="H78" s="38"/>
      <c r="I78" s="38"/>
      <c r="J78" s="9"/>
      <c r="K78" s="9"/>
      <c r="L78" s="38"/>
      <c r="M78" s="38"/>
      <c r="N78" s="8"/>
      <c r="O78" s="8"/>
      <c r="P78" s="8"/>
      <c r="Q78" s="8"/>
    </row>
    <row r="79" spans="1:23" s="14" customFormat="1" x14ac:dyDescent="0.2">
      <c r="A79" s="2" t="s">
        <v>61</v>
      </c>
      <c r="B79" s="2"/>
      <c r="C79" s="2"/>
      <c r="D79" s="2"/>
      <c r="E79" s="2"/>
      <c r="F79" s="2"/>
      <c r="G79" s="2"/>
      <c r="H79" s="2"/>
      <c r="I79" s="2"/>
      <c r="J79" s="2"/>
      <c r="K79" s="2"/>
      <c r="L79" s="2"/>
      <c r="M79" s="2"/>
      <c r="N79" s="3"/>
      <c r="O79" s="3"/>
      <c r="P79" s="3"/>
      <c r="Q79" s="3"/>
    </row>
    <row r="80" spans="1:23" s="14" customFormat="1" x14ac:dyDescent="0.2">
      <c r="A80" s="2"/>
      <c r="B80" s="2"/>
      <c r="C80" s="2"/>
      <c r="D80" s="2"/>
      <c r="E80" s="2"/>
      <c r="F80" s="2"/>
      <c r="G80" s="2"/>
      <c r="H80" s="2"/>
      <c r="I80" s="2"/>
      <c r="J80" s="2"/>
      <c r="K80" s="2"/>
      <c r="L80" s="2"/>
      <c r="M80" s="2"/>
      <c r="N80" s="3"/>
      <c r="O80" s="3"/>
      <c r="P80" s="3"/>
      <c r="Q80" s="3"/>
    </row>
    <row r="81" spans="1:17" s="14" customFormat="1" x14ac:dyDescent="0.2">
      <c r="A81" s="2"/>
      <c r="B81" s="2"/>
      <c r="C81" s="2" t="s">
        <v>62</v>
      </c>
      <c r="D81" s="2"/>
      <c r="E81" s="2"/>
      <c r="F81" s="2"/>
      <c r="G81" s="2"/>
      <c r="H81" s="2"/>
      <c r="I81" s="2"/>
      <c r="J81" s="2"/>
      <c r="K81" s="2"/>
      <c r="L81" s="2"/>
      <c r="M81" s="2"/>
      <c r="N81" s="3"/>
      <c r="O81" s="3"/>
      <c r="P81" s="3"/>
      <c r="Q81" s="3"/>
    </row>
    <row r="82" spans="1:17" s="14" customFormat="1" x14ac:dyDescent="0.2">
      <c r="A82" s="2"/>
      <c r="B82" s="2"/>
      <c r="C82" s="2" t="s">
        <v>63</v>
      </c>
      <c r="D82" s="2"/>
      <c r="E82" s="2"/>
      <c r="F82" s="2"/>
      <c r="G82" s="2"/>
      <c r="H82" s="2"/>
      <c r="I82" s="2"/>
      <c r="J82" s="2"/>
      <c r="K82" s="2"/>
      <c r="L82" s="2"/>
      <c r="M82" s="2"/>
      <c r="N82" s="3"/>
      <c r="O82" s="3"/>
      <c r="P82" s="3"/>
      <c r="Q82" s="3"/>
    </row>
    <row r="83" spans="1:17" s="14" customFormat="1" x14ac:dyDescent="0.2">
      <c r="A83" s="2"/>
      <c r="B83" s="2"/>
      <c r="C83" s="2"/>
      <c r="D83" s="2"/>
      <c r="E83" s="2"/>
      <c r="F83" s="2"/>
      <c r="G83" s="2"/>
      <c r="H83" s="2"/>
      <c r="I83" s="2"/>
      <c r="J83" s="2"/>
      <c r="K83" s="2"/>
      <c r="L83" s="2"/>
      <c r="M83" s="2"/>
      <c r="N83" s="3"/>
      <c r="O83" s="3"/>
      <c r="P83" s="3"/>
      <c r="Q83" s="3"/>
    </row>
    <row r="84" spans="1:17" s="14" customFormat="1" x14ac:dyDescent="0.2">
      <c r="A84" s="2"/>
      <c r="B84" s="2"/>
      <c r="C84" s="2"/>
      <c r="D84" s="2"/>
      <c r="E84" s="2"/>
      <c r="F84" s="2"/>
      <c r="G84" s="2"/>
      <c r="H84" s="2"/>
      <c r="I84" s="2"/>
      <c r="J84" s="2"/>
      <c r="K84" s="2"/>
      <c r="L84" s="2"/>
      <c r="M84" s="2"/>
      <c r="N84" s="3"/>
      <c r="O84" s="3"/>
      <c r="P84" s="3"/>
      <c r="Q84" s="3"/>
    </row>
    <row r="85" spans="1:17" s="16" customFormat="1" x14ac:dyDescent="0.2">
      <c r="A85" s="1"/>
      <c r="B85" s="1"/>
      <c r="C85" s="1" t="s">
        <v>64</v>
      </c>
      <c r="D85" s="1"/>
      <c r="E85" s="1"/>
      <c r="F85" s="1"/>
      <c r="G85" s="1"/>
      <c r="H85" s="1"/>
      <c r="I85" s="1"/>
      <c r="J85" s="1"/>
      <c r="K85" s="1"/>
      <c r="L85" s="1"/>
      <c r="M85" s="1"/>
      <c r="N85" s="15"/>
      <c r="O85" s="15"/>
      <c r="P85" s="15"/>
      <c r="Q85" s="15"/>
    </row>
    <row r="86" spans="1:17" s="14" customFormat="1" x14ac:dyDescent="0.2">
      <c r="A86" s="2"/>
      <c r="B86" s="2" t="s">
        <v>17</v>
      </c>
      <c r="C86" s="2"/>
      <c r="D86" s="2"/>
      <c r="E86" s="2"/>
      <c r="F86" s="2"/>
      <c r="G86" s="2"/>
      <c r="H86" s="2"/>
      <c r="I86" s="2"/>
      <c r="J86" s="2"/>
      <c r="K86" s="2"/>
      <c r="L86" s="2"/>
      <c r="M86" s="2"/>
      <c r="N86" s="3"/>
      <c r="O86" s="3"/>
      <c r="P86" s="3"/>
      <c r="Q86" s="3"/>
    </row>
    <row r="87" spans="1:17" s="14" customFormat="1" ht="24" customHeight="1" x14ac:dyDescent="0.2">
      <c r="A87" s="39" t="s">
        <v>21</v>
      </c>
      <c r="B87" s="40"/>
      <c r="C87" s="41"/>
      <c r="D87" s="39" t="s">
        <v>22</v>
      </c>
      <c r="E87" s="40"/>
      <c r="F87" s="41"/>
      <c r="G87" s="39" t="s">
        <v>23</v>
      </c>
      <c r="H87" s="40"/>
      <c r="I87" s="41"/>
      <c r="J87" s="39" t="s">
        <v>24</v>
      </c>
      <c r="K87" s="40"/>
      <c r="L87" s="41"/>
      <c r="M87" s="39" t="s">
        <v>25</v>
      </c>
      <c r="N87" s="40"/>
      <c r="O87" s="41"/>
    </row>
    <row r="88" spans="1:17" s="14" customFormat="1" x14ac:dyDescent="0.2">
      <c r="A88" s="17"/>
      <c r="B88" s="17"/>
      <c r="C88" s="17"/>
      <c r="D88" s="17"/>
      <c r="E88" s="17"/>
      <c r="F88" s="17"/>
      <c r="G88" s="17"/>
      <c r="H88" s="17"/>
      <c r="I88" s="17"/>
      <c r="J88" s="17"/>
      <c r="K88" s="28"/>
      <c r="L88" s="28"/>
      <c r="M88" s="28"/>
      <c r="N88" s="28"/>
      <c r="O88" s="28"/>
    </row>
    <row r="89" spans="1:17" s="14" customFormat="1" x14ac:dyDescent="0.2">
      <c r="A89" s="17" t="s">
        <v>65</v>
      </c>
      <c r="B89" s="17"/>
      <c r="C89" s="28"/>
      <c r="D89" s="17" t="s">
        <v>66</v>
      </c>
      <c r="E89" s="17"/>
      <c r="F89" s="28"/>
      <c r="G89" s="17" t="s">
        <v>67</v>
      </c>
      <c r="H89" s="17"/>
      <c r="I89" s="28"/>
      <c r="J89" s="17" t="s">
        <v>68</v>
      </c>
      <c r="K89" s="17"/>
      <c r="L89" s="28"/>
      <c r="M89" s="18" t="s">
        <v>69</v>
      </c>
      <c r="N89" s="28"/>
      <c r="O89" s="28"/>
    </row>
    <row r="90" spans="1:17" s="14" customFormat="1" x14ac:dyDescent="0.2">
      <c r="A90" s="17"/>
      <c r="B90" s="17"/>
      <c r="D90" s="17" t="s">
        <v>70</v>
      </c>
      <c r="E90" s="17"/>
      <c r="F90" s="28"/>
      <c r="G90" s="17" t="s">
        <v>71</v>
      </c>
      <c r="H90" s="17"/>
      <c r="I90" s="28"/>
      <c r="J90" s="17" t="s">
        <v>72</v>
      </c>
      <c r="K90" s="17"/>
      <c r="L90" s="28"/>
      <c r="M90" s="17" t="s">
        <v>73</v>
      </c>
      <c r="N90" s="28"/>
      <c r="O90" s="28"/>
    </row>
    <row r="91" spans="1:17" s="14" customFormat="1" x14ac:dyDescent="0.2">
      <c r="A91" s="17"/>
      <c r="B91" s="17"/>
      <c r="C91" s="2"/>
      <c r="D91" s="17" t="s">
        <v>74</v>
      </c>
      <c r="E91" s="17"/>
      <c r="F91" s="28"/>
      <c r="G91" s="17" t="s">
        <v>75</v>
      </c>
      <c r="H91" s="17"/>
      <c r="I91" s="28"/>
      <c r="J91" s="17" t="s">
        <v>76</v>
      </c>
      <c r="K91" s="17"/>
      <c r="L91" s="17"/>
      <c r="M91" s="17" t="s">
        <v>77</v>
      </c>
      <c r="N91" s="28"/>
      <c r="O91" s="28"/>
    </row>
    <row r="92" spans="1:17" s="14" customFormat="1" x14ac:dyDescent="0.2">
      <c r="A92" s="17"/>
      <c r="B92" s="17"/>
      <c r="C92" s="28"/>
      <c r="D92" s="14" t="s">
        <v>78</v>
      </c>
      <c r="E92" s="17"/>
      <c r="F92" s="28"/>
      <c r="G92" s="17"/>
      <c r="H92" s="17"/>
      <c r="I92" s="28"/>
      <c r="K92" s="17"/>
      <c r="L92" s="17"/>
      <c r="N92" s="28"/>
      <c r="O92" s="28"/>
    </row>
  </sheetData>
  <mergeCells count="256">
    <mergeCell ref="A1:Q1"/>
    <mergeCell ref="A2:Q2"/>
    <mergeCell ref="A3:Q3"/>
    <mergeCell ref="D4:N4"/>
    <mergeCell ref="D5:N5"/>
    <mergeCell ref="D6:N6"/>
    <mergeCell ref="D15:E15"/>
    <mergeCell ref="F15:G15"/>
    <mergeCell ref="H15:I15"/>
    <mergeCell ref="L15:M15"/>
    <mergeCell ref="D16:E16"/>
    <mergeCell ref="F16:G16"/>
    <mergeCell ref="H16:I16"/>
    <mergeCell ref="L16:M16"/>
    <mergeCell ref="N8:Q8"/>
    <mergeCell ref="D9:E9"/>
    <mergeCell ref="L11:M11"/>
    <mergeCell ref="L12:M12"/>
    <mergeCell ref="D14:E14"/>
    <mergeCell ref="F14:G14"/>
    <mergeCell ref="H14:I14"/>
    <mergeCell ref="L14:M14"/>
    <mergeCell ref="D8:E8"/>
    <mergeCell ref="F8:G9"/>
    <mergeCell ref="H8:I9"/>
    <mergeCell ref="J8:J9"/>
    <mergeCell ref="K8:K9"/>
    <mergeCell ref="L8:M9"/>
    <mergeCell ref="L20:M20"/>
    <mergeCell ref="L21:M21"/>
    <mergeCell ref="D22:E22"/>
    <mergeCell ref="F22:G22"/>
    <mergeCell ref="H22:I22"/>
    <mergeCell ref="L22:M22"/>
    <mergeCell ref="D17:E17"/>
    <mergeCell ref="F17:G17"/>
    <mergeCell ref="H17:I17"/>
    <mergeCell ref="L17:M17"/>
    <mergeCell ref="D18:E18"/>
    <mergeCell ref="F18:G18"/>
    <mergeCell ref="H18:I18"/>
    <mergeCell ref="L18:M18"/>
    <mergeCell ref="D25:E25"/>
    <mergeCell ref="F25:G25"/>
    <mergeCell ref="H25:I25"/>
    <mergeCell ref="L25:M25"/>
    <mergeCell ref="D26:E26"/>
    <mergeCell ref="F26:G26"/>
    <mergeCell ref="H26:I26"/>
    <mergeCell ref="L26:M26"/>
    <mergeCell ref="D23:E23"/>
    <mergeCell ref="F23:G23"/>
    <mergeCell ref="H23:I23"/>
    <mergeCell ref="L23:M23"/>
    <mergeCell ref="D24:E24"/>
    <mergeCell ref="F24:G24"/>
    <mergeCell ref="H24:I24"/>
    <mergeCell ref="L24:M24"/>
    <mergeCell ref="L28:M28"/>
    <mergeCell ref="D29:E29"/>
    <mergeCell ref="F29:G29"/>
    <mergeCell ref="H29:I29"/>
    <mergeCell ref="L29:M29"/>
    <mergeCell ref="D31:E31"/>
    <mergeCell ref="F31:G31"/>
    <mergeCell ref="H31:I31"/>
    <mergeCell ref="L31:M31"/>
    <mergeCell ref="D34:E34"/>
    <mergeCell ref="F34:G34"/>
    <mergeCell ref="H34:I34"/>
    <mergeCell ref="L34:M34"/>
    <mergeCell ref="D35:E35"/>
    <mergeCell ref="F35:G35"/>
    <mergeCell ref="H35:I35"/>
    <mergeCell ref="L35:M35"/>
    <mergeCell ref="D32:E32"/>
    <mergeCell ref="F32:G32"/>
    <mergeCell ref="H32:I32"/>
    <mergeCell ref="L32:M32"/>
    <mergeCell ref="D33:E33"/>
    <mergeCell ref="F33:G33"/>
    <mergeCell ref="H33:I33"/>
    <mergeCell ref="L33:M33"/>
    <mergeCell ref="D38:E38"/>
    <mergeCell ref="F38:G38"/>
    <mergeCell ref="H38:I38"/>
    <mergeCell ref="L38:M38"/>
    <mergeCell ref="D39:E39"/>
    <mergeCell ref="F39:G39"/>
    <mergeCell ref="H39:I39"/>
    <mergeCell ref="L39:M39"/>
    <mergeCell ref="D36:E36"/>
    <mergeCell ref="F36:G36"/>
    <mergeCell ref="H36:I36"/>
    <mergeCell ref="L36:M36"/>
    <mergeCell ref="D37:E37"/>
    <mergeCell ref="F37:G37"/>
    <mergeCell ref="H37:I37"/>
    <mergeCell ref="L37:M37"/>
    <mergeCell ref="D42:E42"/>
    <mergeCell ref="F42:G42"/>
    <mergeCell ref="H42:I42"/>
    <mergeCell ref="L42:M42"/>
    <mergeCell ref="D43:E43"/>
    <mergeCell ref="F43:G43"/>
    <mergeCell ref="H43:I43"/>
    <mergeCell ref="L43:M43"/>
    <mergeCell ref="D40:E40"/>
    <mergeCell ref="F40:G40"/>
    <mergeCell ref="H40:I40"/>
    <mergeCell ref="L40:M40"/>
    <mergeCell ref="D41:E41"/>
    <mergeCell ref="F41:G41"/>
    <mergeCell ref="H41:I41"/>
    <mergeCell ref="L41:M41"/>
    <mergeCell ref="D46:E46"/>
    <mergeCell ref="F46:G46"/>
    <mergeCell ref="H46:I46"/>
    <mergeCell ref="L46:M46"/>
    <mergeCell ref="D47:E47"/>
    <mergeCell ref="F47:G47"/>
    <mergeCell ref="H47:I47"/>
    <mergeCell ref="L47:M47"/>
    <mergeCell ref="D44:E44"/>
    <mergeCell ref="F44:G44"/>
    <mergeCell ref="H44:I44"/>
    <mergeCell ref="L44:M44"/>
    <mergeCell ref="D45:E45"/>
    <mergeCell ref="F45:G45"/>
    <mergeCell ref="H45:I45"/>
    <mergeCell ref="L45:M45"/>
    <mergeCell ref="D51:E51"/>
    <mergeCell ref="F51:G51"/>
    <mergeCell ref="H51:I51"/>
    <mergeCell ref="L51:M51"/>
    <mergeCell ref="D52:E52"/>
    <mergeCell ref="F52:G52"/>
    <mergeCell ref="H52:I52"/>
    <mergeCell ref="L52:M52"/>
    <mergeCell ref="D48:E48"/>
    <mergeCell ref="F48:G48"/>
    <mergeCell ref="H48:I48"/>
    <mergeCell ref="L48:M48"/>
    <mergeCell ref="D49:E49"/>
    <mergeCell ref="F49:G49"/>
    <mergeCell ref="H49:I49"/>
    <mergeCell ref="L49:M49"/>
    <mergeCell ref="D55:E55"/>
    <mergeCell ref="F55:G55"/>
    <mergeCell ref="H55:I55"/>
    <mergeCell ref="L55:M55"/>
    <mergeCell ref="D56:E56"/>
    <mergeCell ref="F56:G56"/>
    <mergeCell ref="H56:I56"/>
    <mergeCell ref="L56:M56"/>
    <mergeCell ref="D53:E53"/>
    <mergeCell ref="F53:G53"/>
    <mergeCell ref="H53:I53"/>
    <mergeCell ref="L53:M53"/>
    <mergeCell ref="D54:E54"/>
    <mergeCell ref="F54:G54"/>
    <mergeCell ref="H54:I54"/>
    <mergeCell ref="L54:M54"/>
    <mergeCell ref="D59:E59"/>
    <mergeCell ref="F59:G59"/>
    <mergeCell ref="H59:I59"/>
    <mergeCell ref="L59:M59"/>
    <mergeCell ref="D60:E60"/>
    <mergeCell ref="F60:G60"/>
    <mergeCell ref="H60:I60"/>
    <mergeCell ref="L60:M60"/>
    <mergeCell ref="D57:E57"/>
    <mergeCell ref="F57:G57"/>
    <mergeCell ref="H57:I57"/>
    <mergeCell ref="L57:M57"/>
    <mergeCell ref="D58:E58"/>
    <mergeCell ref="F58:G58"/>
    <mergeCell ref="H58:I58"/>
    <mergeCell ref="L58:M58"/>
    <mergeCell ref="D63:E63"/>
    <mergeCell ref="F63:G63"/>
    <mergeCell ref="H63:I63"/>
    <mergeCell ref="L63:M63"/>
    <mergeCell ref="D64:E64"/>
    <mergeCell ref="F64:G64"/>
    <mergeCell ref="H64:I64"/>
    <mergeCell ref="L64:M64"/>
    <mergeCell ref="D61:E61"/>
    <mergeCell ref="F61:G61"/>
    <mergeCell ref="H61:I61"/>
    <mergeCell ref="L61:M61"/>
    <mergeCell ref="D62:E62"/>
    <mergeCell ref="F62:G62"/>
    <mergeCell ref="H62:I62"/>
    <mergeCell ref="L62:M62"/>
    <mergeCell ref="D67:E67"/>
    <mergeCell ref="F67:G67"/>
    <mergeCell ref="H67:I67"/>
    <mergeCell ref="L67:M67"/>
    <mergeCell ref="D68:E68"/>
    <mergeCell ref="F68:G68"/>
    <mergeCell ref="H68:I68"/>
    <mergeCell ref="L68:M68"/>
    <mergeCell ref="D65:E65"/>
    <mergeCell ref="F65:G65"/>
    <mergeCell ref="H65:I65"/>
    <mergeCell ref="L65:M65"/>
    <mergeCell ref="D66:E66"/>
    <mergeCell ref="F66:G66"/>
    <mergeCell ref="H66:I66"/>
    <mergeCell ref="L66:M66"/>
    <mergeCell ref="D71:E71"/>
    <mergeCell ref="F71:G71"/>
    <mergeCell ref="H71:I71"/>
    <mergeCell ref="L71:M71"/>
    <mergeCell ref="D72:E72"/>
    <mergeCell ref="F72:G72"/>
    <mergeCell ref="H72:I72"/>
    <mergeCell ref="L72:M72"/>
    <mergeCell ref="D69:E69"/>
    <mergeCell ref="F69:G69"/>
    <mergeCell ref="H69:I69"/>
    <mergeCell ref="L69:M69"/>
    <mergeCell ref="D70:E70"/>
    <mergeCell ref="F70:G70"/>
    <mergeCell ref="H70:I70"/>
    <mergeCell ref="L70:M70"/>
    <mergeCell ref="D75:E75"/>
    <mergeCell ref="F75:G75"/>
    <mergeCell ref="H75:I75"/>
    <mergeCell ref="L75:M75"/>
    <mergeCell ref="D76:E76"/>
    <mergeCell ref="F76:G76"/>
    <mergeCell ref="H76:I76"/>
    <mergeCell ref="L76:M76"/>
    <mergeCell ref="D73:E73"/>
    <mergeCell ref="F73:G73"/>
    <mergeCell ref="H73:I73"/>
    <mergeCell ref="L73:M73"/>
    <mergeCell ref="D74:E74"/>
    <mergeCell ref="F74:G74"/>
    <mergeCell ref="H74:I74"/>
    <mergeCell ref="L74:M74"/>
    <mergeCell ref="D77:E77"/>
    <mergeCell ref="F77:G77"/>
    <mergeCell ref="H77:I77"/>
    <mergeCell ref="L77:M77"/>
    <mergeCell ref="D78:E78"/>
    <mergeCell ref="F78:G78"/>
    <mergeCell ref="H78:I78"/>
    <mergeCell ref="L78:M78"/>
    <mergeCell ref="A87:C87"/>
    <mergeCell ref="D87:F87"/>
    <mergeCell ref="G87:I87"/>
    <mergeCell ref="J87:L87"/>
    <mergeCell ref="M87:O87"/>
  </mergeCells>
  <pageMargins left="0.7" right="0.7" top="0.75" bottom="0.75" header="0.3" footer="0.3"/>
  <pageSetup paperSize="9" scale="9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1"/>
  <sheetViews>
    <sheetView topLeftCell="B58" zoomScale="120" zoomScaleNormal="120" workbookViewId="0">
      <selection activeCell="H67" sqref="H67"/>
    </sheetView>
  </sheetViews>
  <sheetFormatPr defaultRowHeight="12.75" x14ac:dyDescent="0.2"/>
  <cols>
    <col min="1" max="1" width="34.42578125" style="2" customWidth="1"/>
    <col min="2" max="2" width="7.85546875" style="2" customWidth="1"/>
    <col min="3" max="3" width="5.7109375" style="2" customWidth="1"/>
    <col min="4" max="4" width="7.28515625" style="2" customWidth="1"/>
    <col min="5" max="5" width="6.7109375" style="2" customWidth="1"/>
    <col min="6" max="6" width="7.42578125" style="2" customWidth="1"/>
    <col min="7" max="7" width="6.85546875" style="2" customWidth="1"/>
    <col min="8" max="8" width="9.140625" style="2" customWidth="1"/>
    <col min="9" max="9" width="9.42578125" style="2" customWidth="1"/>
    <col min="10" max="10" width="7.42578125" style="2" customWidth="1"/>
    <col min="11" max="11" width="5.140625" style="2" customWidth="1"/>
    <col min="12" max="15" width="10.28515625" style="2" bestFit="1" customWidth="1"/>
    <col min="16" max="258" width="9.140625" style="2"/>
    <col min="259" max="259" width="34.42578125" style="2" customWidth="1"/>
    <col min="260" max="260" width="7.85546875" style="2" customWidth="1"/>
    <col min="261" max="261" width="5.7109375" style="2" customWidth="1"/>
    <col min="262" max="262" width="7.28515625" style="2" customWidth="1"/>
    <col min="263" max="263" width="6.7109375" style="2" customWidth="1"/>
    <col min="264" max="264" width="7.42578125" style="2" customWidth="1"/>
    <col min="265" max="265" width="6.85546875" style="2" customWidth="1"/>
    <col min="266" max="266" width="7.42578125" style="2" customWidth="1"/>
    <col min="267" max="267" width="6.42578125" style="2" customWidth="1"/>
    <col min="268" max="271" width="10.28515625" style="2" bestFit="1" customWidth="1"/>
    <col min="272" max="514" width="9.140625" style="2"/>
    <col min="515" max="515" width="34.42578125" style="2" customWidth="1"/>
    <col min="516" max="516" width="7.85546875" style="2" customWidth="1"/>
    <col min="517" max="517" width="5.7109375" style="2" customWidth="1"/>
    <col min="518" max="518" width="7.28515625" style="2" customWidth="1"/>
    <col min="519" max="519" width="6.7109375" style="2" customWidth="1"/>
    <col min="520" max="520" width="7.42578125" style="2" customWidth="1"/>
    <col min="521" max="521" width="6.85546875" style="2" customWidth="1"/>
    <col min="522" max="522" width="7.42578125" style="2" customWidth="1"/>
    <col min="523" max="523" width="6.42578125" style="2" customWidth="1"/>
    <col min="524" max="527" width="10.28515625" style="2" bestFit="1" customWidth="1"/>
    <col min="528" max="770" width="9.140625" style="2"/>
    <col min="771" max="771" width="34.42578125" style="2" customWidth="1"/>
    <col min="772" max="772" width="7.85546875" style="2" customWidth="1"/>
    <col min="773" max="773" width="5.7109375" style="2" customWidth="1"/>
    <col min="774" max="774" width="7.28515625" style="2" customWidth="1"/>
    <col min="775" max="775" width="6.7109375" style="2" customWidth="1"/>
    <col min="776" max="776" width="7.42578125" style="2" customWidth="1"/>
    <col min="777" max="777" width="6.85546875" style="2" customWidth="1"/>
    <col min="778" max="778" width="7.42578125" style="2" customWidth="1"/>
    <col min="779" max="779" width="6.42578125" style="2" customWidth="1"/>
    <col min="780" max="783" width="10.28515625" style="2" bestFit="1" customWidth="1"/>
    <col min="784" max="1026" width="9.140625" style="2"/>
    <col min="1027" max="1027" width="34.42578125" style="2" customWidth="1"/>
    <col min="1028" max="1028" width="7.85546875" style="2" customWidth="1"/>
    <col min="1029" max="1029" width="5.7109375" style="2" customWidth="1"/>
    <col min="1030" max="1030" width="7.28515625" style="2" customWidth="1"/>
    <col min="1031" max="1031" width="6.7109375" style="2" customWidth="1"/>
    <col min="1032" max="1032" width="7.42578125" style="2" customWidth="1"/>
    <col min="1033" max="1033" width="6.85546875" style="2" customWidth="1"/>
    <col min="1034" max="1034" width="7.42578125" style="2" customWidth="1"/>
    <col min="1035" max="1035" width="6.42578125" style="2" customWidth="1"/>
    <col min="1036" max="1039" width="10.28515625" style="2" bestFit="1" customWidth="1"/>
    <col min="1040" max="1282" width="9.140625" style="2"/>
    <col min="1283" max="1283" width="34.42578125" style="2" customWidth="1"/>
    <col min="1284" max="1284" width="7.85546875" style="2" customWidth="1"/>
    <col min="1285" max="1285" width="5.7109375" style="2" customWidth="1"/>
    <col min="1286" max="1286" width="7.28515625" style="2" customWidth="1"/>
    <col min="1287" max="1287" width="6.7109375" style="2" customWidth="1"/>
    <col min="1288" max="1288" width="7.42578125" style="2" customWidth="1"/>
    <col min="1289" max="1289" width="6.85546875" style="2" customWidth="1"/>
    <col min="1290" max="1290" width="7.42578125" style="2" customWidth="1"/>
    <col min="1291" max="1291" width="6.42578125" style="2" customWidth="1"/>
    <col min="1292" max="1295" width="10.28515625" style="2" bestFit="1" customWidth="1"/>
    <col min="1296" max="1538" width="9.140625" style="2"/>
    <col min="1539" max="1539" width="34.42578125" style="2" customWidth="1"/>
    <col min="1540" max="1540" width="7.85546875" style="2" customWidth="1"/>
    <col min="1541" max="1541" width="5.7109375" style="2" customWidth="1"/>
    <col min="1542" max="1542" width="7.28515625" style="2" customWidth="1"/>
    <col min="1543" max="1543" width="6.7109375" style="2" customWidth="1"/>
    <col min="1544" max="1544" width="7.42578125" style="2" customWidth="1"/>
    <col min="1545" max="1545" width="6.85546875" style="2" customWidth="1"/>
    <col min="1546" max="1546" width="7.42578125" style="2" customWidth="1"/>
    <col min="1547" max="1547" width="6.42578125" style="2" customWidth="1"/>
    <col min="1548" max="1551" width="10.28515625" style="2" bestFit="1" customWidth="1"/>
    <col min="1552" max="1794" width="9.140625" style="2"/>
    <col min="1795" max="1795" width="34.42578125" style="2" customWidth="1"/>
    <col min="1796" max="1796" width="7.85546875" style="2" customWidth="1"/>
    <col min="1797" max="1797" width="5.7109375" style="2" customWidth="1"/>
    <col min="1798" max="1798" width="7.28515625" style="2" customWidth="1"/>
    <col min="1799" max="1799" width="6.7109375" style="2" customWidth="1"/>
    <col min="1800" max="1800" width="7.42578125" style="2" customWidth="1"/>
    <col min="1801" max="1801" width="6.85546875" style="2" customWidth="1"/>
    <col min="1802" max="1802" width="7.42578125" style="2" customWidth="1"/>
    <col min="1803" max="1803" width="6.42578125" style="2" customWidth="1"/>
    <col min="1804" max="1807" width="10.28515625" style="2" bestFit="1" customWidth="1"/>
    <col min="1808" max="2050" width="9.140625" style="2"/>
    <col min="2051" max="2051" width="34.42578125" style="2" customWidth="1"/>
    <col min="2052" max="2052" width="7.85546875" style="2" customWidth="1"/>
    <col min="2053" max="2053" width="5.7109375" style="2" customWidth="1"/>
    <col min="2054" max="2054" width="7.28515625" style="2" customWidth="1"/>
    <col min="2055" max="2055" width="6.7109375" style="2" customWidth="1"/>
    <col min="2056" max="2056" width="7.42578125" style="2" customWidth="1"/>
    <col min="2057" max="2057" width="6.85546875" style="2" customWidth="1"/>
    <col min="2058" max="2058" width="7.42578125" style="2" customWidth="1"/>
    <col min="2059" max="2059" width="6.42578125" style="2" customWidth="1"/>
    <col min="2060" max="2063" width="10.28515625" style="2" bestFit="1" customWidth="1"/>
    <col min="2064" max="2306" width="9.140625" style="2"/>
    <col min="2307" max="2307" width="34.42578125" style="2" customWidth="1"/>
    <col min="2308" max="2308" width="7.85546875" style="2" customWidth="1"/>
    <col min="2309" max="2309" width="5.7109375" style="2" customWidth="1"/>
    <col min="2310" max="2310" width="7.28515625" style="2" customWidth="1"/>
    <col min="2311" max="2311" width="6.7109375" style="2" customWidth="1"/>
    <col min="2312" max="2312" width="7.42578125" style="2" customWidth="1"/>
    <col min="2313" max="2313" width="6.85546875" style="2" customWidth="1"/>
    <col min="2314" max="2314" width="7.42578125" style="2" customWidth="1"/>
    <col min="2315" max="2315" width="6.42578125" style="2" customWidth="1"/>
    <col min="2316" max="2319" width="10.28515625" style="2" bestFit="1" customWidth="1"/>
    <col min="2320" max="2562" width="9.140625" style="2"/>
    <col min="2563" max="2563" width="34.42578125" style="2" customWidth="1"/>
    <col min="2564" max="2564" width="7.85546875" style="2" customWidth="1"/>
    <col min="2565" max="2565" width="5.7109375" style="2" customWidth="1"/>
    <col min="2566" max="2566" width="7.28515625" style="2" customWidth="1"/>
    <col min="2567" max="2567" width="6.7109375" style="2" customWidth="1"/>
    <col min="2568" max="2568" width="7.42578125" style="2" customWidth="1"/>
    <col min="2569" max="2569" width="6.85546875" style="2" customWidth="1"/>
    <col min="2570" max="2570" width="7.42578125" style="2" customWidth="1"/>
    <col min="2571" max="2571" width="6.42578125" style="2" customWidth="1"/>
    <col min="2572" max="2575" width="10.28515625" style="2" bestFit="1" customWidth="1"/>
    <col min="2576" max="2818" width="9.140625" style="2"/>
    <col min="2819" max="2819" width="34.42578125" style="2" customWidth="1"/>
    <col min="2820" max="2820" width="7.85546875" style="2" customWidth="1"/>
    <col min="2821" max="2821" width="5.7109375" style="2" customWidth="1"/>
    <col min="2822" max="2822" width="7.28515625" style="2" customWidth="1"/>
    <col min="2823" max="2823" width="6.7109375" style="2" customWidth="1"/>
    <col min="2824" max="2824" width="7.42578125" style="2" customWidth="1"/>
    <col min="2825" max="2825" width="6.85546875" style="2" customWidth="1"/>
    <col min="2826" max="2826" width="7.42578125" style="2" customWidth="1"/>
    <col min="2827" max="2827" width="6.42578125" style="2" customWidth="1"/>
    <col min="2828" max="2831" width="10.28515625" style="2" bestFit="1" customWidth="1"/>
    <col min="2832" max="3074" width="9.140625" style="2"/>
    <col min="3075" max="3075" width="34.42578125" style="2" customWidth="1"/>
    <col min="3076" max="3076" width="7.85546875" style="2" customWidth="1"/>
    <col min="3077" max="3077" width="5.7109375" style="2" customWidth="1"/>
    <col min="3078" max="3078" width="7.28515625" style="2" customWidth="1"/>
    <col min="3079" max="3079" width="6.7109375" style="2" customWidth="1"/>
    <col min="3080" max="3080" width="7.42578125" style="2" customWidth="1"/>
    <col min="3081" max="3081" width="6.85546875" style="2" customWidth="1"/>
    <col min="3082" max="3082" width="7.42578125" style="2" customWidth="1"/>
    <col min="3083" max="3083" width="6.42578125" style="2" customWidth="1"/>
    <col min="3084" max="3087" width="10.28515625" style="2" bestFit="1" customWidth="1"/>
    <col min="3088" max="3330" width="9.140625" style="2"/>
    <col min="3331" max="3331" width="34.42578125" style="2" customWidth="1"/>
    <col min="3332" max="3332" width="7.85546875" style="2" customWidth="1"/>
    <col min="3333" max="3333" width="5.7109375" style="2" customWidth="1"/>
    <col min="3334" max="3334" width="7.28515625" style="2" customWidth="1"/>
    <col min="3335" max="3335" width="6.7109375" style="2" customWidth="1"/>
    <col min="3336" max="3336" width="7.42578125" style="2" customWidth="1"/>
    <col min="3337" max="3337" width="6.85546875" style="2" customWidth="1"/>
    <col min="3338" max="3338" width="7.42578125" style="2" customWidth="1"/>
    <col min="3339" max="3339" width="6.42578125" style="2" customWidth="1"/>
    <col min="3340" max="3343" width="10.28515625" style="2" bestFit="1" customWidth="1"/>
    <col min="3344" max="3586" width="9.140625" style="2"/>
    <col min="3587" max="3587" width="34.42578125" style="2" customWidth="1"/>
    <col min="3588" max="3588" width="7.85546875" style="2" customWidth="1"/>
    <col min="3589" max="3589" width="5.7109375" style="2" customWidth="1"/>
    <col min="3590" max="3590" width="7.28515625" style="2" customWidth="1"/>
    <col min="3591" max="3591" width="6.7109375" style="2" customWidth="1"/>
    <col min="3592" max="3592" width="7.42578125" style="2" customWidth="1"/>
    <col min="3593" max="3593" width="6.85546875" style="2" customWidth="1"/>
    <col min="3594" max="3594" width="7.42578125" style="2" customWidth="1"/>
    <col min="3595" max="3595" width="6.42578125" style="2" customWidth="1"/>
    <col min="3596" max="3599" width="10.28515625" style="2" bestFit="1" customWidth="1"/>
    <col min="3600" max="3842" width="9.140625" style="2"/>
    <col min="3843" max="3843" width="34.42578125" style="2" customWidth="1"/>
    <col min="3844" max="3844" width="7.85546875" style="2" customWidth="1"/>
    <col min="3845" max="3845" width="5.7109375" style="2" customWidth="1"/>
    <col min="3846" max="3846" width="7.28515625" style="2" customWidth="1"/>
    <col min="3847" max="3847" width="6.7109375" style="2" customWidth="1"/>
    <col min="3848" max="3848" width="7.42578125" style="2" customWidth="1"/>
    <col min="3849" max="3849" width="6.85546875" style="2" customWidth="1"/>
    <col min="3850" max="3850" width="7.42578125" style="2" customWidth="1"/>
    <col min="3851" max="3851" width="6.42578125" style="2" customWidth="1"/>
    <col min="3852" max="3855" width="10.28515625" style="2" bestFit="1" customWidth="1"/>
    <col min="3856" max="4098" width="9.140625" style="2"/>
    <col min="4099" max="4099" width="34.42578125" style="2" customWidth="1"/>
    <col min="4100" max="4100" width="7.85546875" style="2" customWidth="1"/>
    <col min="4101" max="4101" width="5.7109375" style="2" customWidth="1"/>
    <col min="4102" max="4102" width="7.28515625" style="2" customWidth="1"/>
    <col min="4103" max="4103" width="6.7109375" style="2" customWidth="1"/>
    <col min="4104" max="4104" width="7.42578125" style="2" customWidth="1"/>
    <col min="4105" max="4105" width="6.85546875" style="2" customWidth="1"/>
    <col min="4106" max="4106" width="7.42578125" style="2" customWidth="1"/>
    <col min="4107" max="4107" width="6.42578125" style="2" customWidth="1"/>
    <col min="4108" max="4111" width="10.28515625" style="2" bestFit="1" customWidth="1"/>
    <col min="4112" max="4354" width="9.140625" style="2"/>
    <col min="4355" max="4355" width="34.42578125" style="2" customWidth="1"/>
    <col min="4356" max="4356" width="7.85546875" style="2" customWidth="1"/>
    <col min="4357" max="4357" width="5.7109375" style="2" customWidth="1"/>
    <col min="4358" max="4358" width="7.28515625" style="2" customWidth="1"/>
    <col min="4359" max="4359" width="6.7109375" style="2" customWidth="1"/>
    <col min="4360" max="4360" width="7.42578125" style="2" customWidth="1"/>
    <col min="4361" max="4361" width="6.85546875" style="2" customWidth="1"/>
    <col min="4362" max="4362" width="7.42578125" style="2" customWidth="1"/>
    <col min="4363" max="4363" width="6.42578125" style="2" customWidth="1"/>
    <col min="4364" max="4367" width="10.28515625" style="2" bestFit="1" customWidth="1"/>
    <col min="4368" max="4610" width="9.140625" style="2"/>
    <col min="4611" max="4611" width="34.42578125" style="2" customWidth="1"/>
    <col min="4612" max="4612" width="7.85546875" style="2" customWidth="1"/>
    <col min="4613" max="4613" width="5.7109375" style="2" customWidth="1"/>
    <col min="4614" max="4614" width="7.28515625" style="2" customWidth="1"/>
    <col min="4615" max="4615" width="6.7109375" style="2" customWidth="1"/>
    <col min="4616" max="4616" width="7.42578125" style="2" customWidth="1"/>
    <col min="4617" max="4617" width="6.85546875" style="2" customWidth="1"/>
    <col min="4618" max="4618" width="7.42578125" style="2" customWidth="1"/>
    <col min="4619" max="4619" width="6.42578125" style="2" customWidth="1"/>
    <col min="4620" max="4623" width="10.28515625" style="2" bestFit="1" customWidth="1"/>
    <col min="4624" max="4866" width="9.140625" style="2"/>
    <col min="4867" max="4867" width="34.42578125" style="2" customWidth="1"/>
    <col min="4868" max="4868" width="7.85546875" style="2" customWidth="1"/>
    <col min="4869" max="4869" width="5.7109375" style="2" customWidth="1"/>
    <col min="4870" max="4870" width="7.28515625" style="2" customWidth="1"/>
    <col min="4871" max="4871" width="6.7109375" style="2" customWidth="1"/>
    <col min="4872" max="4872" width="7.42578125" style="2" customWidth="1"/>
    <col min="4873" max="4873" width="6.85546875" style="2" customWidth="1"/>
    <col min="4874" max="4874" width="7.42578125" style="2" customWidth="1"/>
    <col min="4875" max="4875" width="6.42578125" style="2" customWidth="1"/>
    <col min="4876" max="4879" width="10.28515625" style="2" bestFit="1" customWidth="1"/>
    <col min="4880" max="5122" width="9.140625" style="2"/>
    <col min="5123" max="5123" width="34.42578125" style="2" customWidth="1"/>
    <col min="5124" max="5124" width="7.85546875" style="2" customWidth="1"/>
    <col min="5125" max="5125" width="5.7109375" style="2" customWidth="1"/>
    <col min="5126" max="5126" width="7.28515625" style="2" customWidth="1"/>
    <col min="5127" max="5127" width="6.7109375" style="2" customWidth="1"/>
    <col min="5128" max="5128" width="7.42578125" style="2" customWidth="1"/>
    <col min="5129" max="5129" width="6.85546875" style="2" customWidth="1"/>
    <col min="5130" max="5130" width="7.42578125" style="2" customWidth="1"/>
    <col min="5131" max="5131" width="6.42578125" style="2" customWidth="1"/>
    <col min="5132" max="5135" width="10.28515625" style="2" bestFit="1" customWidth="1"/>
    <col min="5136" max="5378" width="9.140625" style="2"/>
    <col min="5379" max="5379" width="34.42578125" style="2" customWidth="1"/>
    <col min="5380" max="5380" width="7.85546875" style="2" customWidth="1"/>
    <col min="5381" max="5381" width="5.7109375" style="2" customWidth="1"/>
    <col min="5382" max="5382" width="7.28515625" style="2" customWidth="1"/>
    <col min="5383" max="5383" width="6.7109375" style="2" customWidth="1"/>
    <col min="5384" max="5384" width="7.42578125" style="2" customWidth="1"/>
    <col min="5385" max="5385" width="6.85546875" style="2" customWidth="1"/>
    <col min="5386" max="5386" width="7.42578125" style="2" customWidth="1"/>
    <col min="5387" max="5387" width="6.42578125" style="2" customWidth="1"/>
    <col min="5388" max="5391" width="10.28515625" style="2" bestFit="1" customWidth="1"/>
    <col min="5392" max="5634" width="9.140625" style="2"/>
    <col min="5635" max="5635" width="34.42578125" style="2" customWidth="1"/>
    <col min="5636" max="5636" width="7.85546875" style="2" customWidth="1"/>
    <col min="5637" max="5637" width="5.7109375" style="2" customWidth="1"/>
    <col min="5638" max="5638" width="7.28515625" style="2" customWidth="1"/>
    <col min="5639" max="5639" width="6.7109375" style="2" customWidth="1"/>
    <col min="5640" max="5640" width="7.42578125" style="2" customWidth="1"/>
    <col min="5641" max="5641" width="6.85546875" style="2" customWidth="1"/>
    <col min="5642" max="5642" width="7.42578125" style="2" customWidth="1"/>
    <col min="5643" max="5643" width="6.42578125" style="2" customWidth="1"/>
    <col min="5644" max="5647" width="10.28515625" style="2" bestFit="1" customWidth="1"/>
    <col min="5648" max="5890" width="9.140625" style="2"/>
    <col min="5891" max="5891" width="34.42578125" style="2" customWidth="1"/>
    <col min="5892" max="5892" width="7.85546875" style="2" customWidth="1"/>
    <col min="5893" max="5893" width="5.7109375" style="2" customWidth="1"/>
    <col min="5894" max="5894" width="7.28515625" style="2" customWidth="1"/>
    <col min="5895" max="5895" width="6.7109375" style="2" customWidth="1"/>
    <col min="5896" max="5896" width="7.42578125" style="2" customWidth="1"/>
    <col min="5897" max="5897" width="6.85546875" style="2" customWidth="1"/>
    <col min="5898" max="5898" width="7.42578125" style="2" customWidth="1"/>
    <col min="5899" max="5899" width="6.42578125" style="2" customWidth="1"/>
    <col min="5900" max="5903" width="10.28515625" style="2" bestFit="1" customWidth="1"/>
    <col min="5904" max="6146" width="9.140625" style="2"/>
    <col min="6147" max="6147" width="34.42578125" style="2" customWidth="1"/>
    <col min="6148" max="6148" width="7.85546875" style="2" customWidth="1"/>
    <col min="6149" max="6149" width="5.7109375" style="2" customWidth="1"/>
    <col min="6150" max="6150" width="7.28515625" style="2" customWidth="1"/>
    <col min="6151" max="6151" width="6.7109375" style="2" customWidth="1"/>
    <col min="6152" max="6152" width="7.42578125" style="2" customWidth="1"/>
    <col min="6153" max="6153" width="6.85546875" style="2" customWidth="1"/>
    <col min="6154" max="6154" width="7.42578125" style="2" customWidth="1"/>
    <col min="6155" max="6155" width="6.42578125" style="2" customWidth="1"/>
    <col min="6156" max="6159" width="10.28515625" style="2" bestFit="1" customWidth="1"/>
    <col min="6160" max="6402" width="9.140625" style="2"/>
    <col min="6403" max="6403" width="34.42578125" style="2" customWidth="1"/>
    <col min="6404" max="6404" width="7.85546875" style="2" customWidth="1"/>
    <col min="6405" max="6405" width="5.7109375" style="2" customWidth="1"/>
    <col min="6406" max="6406" width="7.28515625" style="2" customWidth="1"/>
    <col min="6407" max="6407" width="6.7109375" style="2" customWidth="1"/>
    <col min="6408" max="6408" width="7.42578125" style="2" customWidth="1"/>
    <col min="6409" max="6409" width="6.85546875" style="2" customWidth="1"/>
    <col min="6410" max="6410" width="7.42578125" style="2" customWidth="1"/>
    <col min="6411" max="6411" width="6.42578125" style="2" customWidth="1"/>
    <col min="6412" max="6415" width="10.28515625" style="2" bestFit="1" customWidth="1"/>
    <col min="6416" max="6658" width="9.140625" style="2"/>
    <col min="6659" max="6659" width="34.42578125" style="2" customWidth="1"/>
    <col min="6660" max="6660" width="7.85546875" style="2" customWidth="1"/>
    <col min="6661" max="6661" width="5.7109375" style="2" customWidth="1"/>
    <col min="6662" max="6662" width="7.28515625" style="2" customWidth="1"/>
    <col min="6663" max="6663" width="6.7109375" style="2" customWidth="1"/>
    <col min="6664" max="6664" width="7.42578125" style="2" customWidth="1"/>
    <col min="6665" max="6665" width="6.85546875" style="2" customWidth="1"/>
    <col min="6666" max="6666" width="7.42578125" style="2" customWidth="1"/>
    <col min="6667" max="6667" width="6.42578125" style="2" customWidth="1"/>
    <col min="6668" max="6671" width="10.28515625" style="2" bestFit="1" customWidth="1"/>
    <col min="6672" max="6914" width="9.140625" style="2"/>
    <col min="6915" max="6915" width="34.42578125" style="2" customWidth="1"/>
    <col min="6916" max="6916" width="7.85546875" style="2" customWidth="1"/>
    <col min="6917" max="6917" width="5.7109375" style="2" customWidth="1"/>
    <col min="6918" max="6918" width="7.28515625" style="2" customWidth="1"/>
    <col min="6919" max="6919" width="6.7109375" style="2" customWidth="1"/>
    <col min="6920" max="6920" width="7.42578125" style="2" customWidth="1"/>
    <col min="6921" max="6921" width="6.85546875" style="2" customWidth="1"/>
    <col min="6922" max="6922" width="7.42578125" style="2" customWidth="1"/>
    <col min="6923" max="6923" width="6.42578125" style="2" customWidth="1"/>
    <col min="6924" max="6927" width="10.28515625" style="2" bestFit="1" customWidth="1"/>
    <col min="6928" max="7170" width="9.140625" style="2"/>
    <col min="7171" max="7171" width="34.42578125" style="2" customWidth="1"/>
    <col min="7172" max="7172" width="7.85546875" style="2" customWidth="1"/>
    <col min="7173" max="7173" width="5.7109375" style="2" customWidth="1"/>
    <col min="7174" max="7174" width="7.28515625" style="2" customWidth="1"/>
    <col min="7175" max="7175" width="6.7109375" style="2" customWidth="1"/>
    <col min="7176" max="7176" width="7.42578125" style="2" customWidth="1"/>
    <col min="7177" max="7177" width="6.85546875" style="2" customWidth="1"/>
    <col min="7178" max="7178" width="7.42578125" style="2" customWidth="1"/>
    <col min="7179" max="7179" width="6.42578125" style="2" customWidth="1"/>
    <col min="7180" max="7183" width="10.28515625" style="2" bestFit="1" customWidth="1"/>
    <col min="7184" max="7426" width="9.140625" style="2"/>
    <col min="7427" max="7427" width="34.42578125" style="2" customWidth="1"/>
    <col min="7428" max="7428" width="7.85546875" style="2" customWidth="1"/>
    <col min="7429" max="7429" width="5.7109375" style="2" customWidth="1"/>
    <col min="7430" max="7430" width="7.28515625" style="2" customWidth="1"/>
    <col min="7431" max="7431" width="6.7109375" style="2" customWidth="1"/>
    <col min="7432" max="7432" width="7.42578125" style="2" customWidth="1"/>
    <col min="7433" max="7433" width="6.85546875" style="2" customWidth="1"/>
    <col min="7434" max="7434" width="7.42578125" style="2" customWidth="1"/>
    <col min="7435" max="7435" width="6.42578125" style="2" customWidth="1"/>
    <col min="7436" max="7439" width="10.28515625" style="2" bestFit="1" customWidth="1"/>
    <col min="7440" max="7682" width="9.140625" style="2"/>
    <col min="7683" max="7683" width="34.42578125" style="2" customWidth="1"/>
    <col min="7684" max="7684" width="7.85546875" style="2" customWidth="1"/>
    <col min="7685" max="7685" width="5.7109375" style="2" customWidth="1"/>
    <col min="7686" max="7686" width="7.28515625" style="2" customWidth="1"/>
    <col min="7687" max="7687" width="6.7109375" style="2" customWidth="1"/>
    <col min="7688" max="7688" width="7.42578125" style="2" customWidth="1"/>
    <col min="7689" max="7689" width="6.85546875" style="2" customWidth="1"/>
    <col min="7690" max="7690" width="7.42578125" style="2" customWidth="1"/>
    <col min="7691" max="7691" width="6.42578125" style="2" customWidth="1"/>
    <col min="7692" max="7695" width="10.28515625" style="2" bestFit="1" customWidth="1"/>
    <col min="7696" max="7938" width="9.140625" style="2"/>
    <col min="7939" max="7939" width="34.42578125" style="2" customWidth="1"/>
    <col min="7940" max="7940" width="7.85546875" style="2" customWidth="1"/>
    <col min="7941" max="7941" width="5.7109375" style="2" customWidth="1"/>
    <col min="7942" max="7942" width="7.28515625" style="2" customWidth="1"/>
    <col min="7943" max="7943" width="6.7109375" style="2" customWidth="1"/>
    <col min="7944" max="7944" width="7.42578125" style="2" customWidth="1"/>
    <col min="7945" max="7945" width="6.85546875" style="2" customWidth="1"/>
    <col min="7946" max="7946" width="7.42578125" style="2" customWidth="1"/>
    <col min="7947" max="7947" width="6.42578125" style="2" customWidth="1"/>
    <col min="7948" max="7951" width="10.28515625" style="2" bestFit="1" customWidth="1"/>
    <col min="7952" max="8194" width="9.140625" style="2"/>
    <col min="8195" max="8195" width="34.42578125" style="2" customWidth="1"/>
    <col min="8196" max="8196" width="7.85546875" style="2" customWidth="1"/>
    <col min="8197" max="8197" width="5.7109375" style="2" customWidth="1"/>
    <col min="8198" max="8198" width="7.28515625" style="2" customWidth="1"/>
    <col min="8199" max="8199" width="6.7109375" style="2" customWidth="1"/>
    <col min="8200" max="8200" width="7.42578125" style="2" customWidth="1"/>
    <col min="8201" max="8201" width="6.85546875" style="2" customWidth="1"/>
    <col min="8202" max="8202" width="7.42578125" style="2" customWidth="1"/>
    <col min="8203" max="8203" width="6.42578125" style="2" customWidth="1"/>
    <col min="8204" max="8207" width="10.28515625" style="2" bestFit="1" customWidth="1"/>
    <col min="8208" max="8450" width="9.140625" style="2"/>
    <col min="8451" max="8451" width="34.42578125" style="2" customWidth="1"/>
    <col min="8452" max="8452" width="7.85546875" style="2" customWidth="1"/>
    <col min="8453" max="8453" width="5.7109375" style="2" customWidth="1"/>
    <col min="8454" max="8454" width="7.28515625" style="2" customWidth="1"/>
    <col min="8455" max="8455" width="6.7109375" style="2" customWidth="1"/>
    <col min="8456" max="8456" width="7.42578125" style="2" customWidth="1"/>
    <col min="8457" max="8457" width="6.85546875" style="2" customWidth="1"/>
    <col min="8458" max="8458" width="7.42578125" style="2" customWidth="1"/>
    <col min="8459" max="8459" width="6.42578125" style="2" customWidth="1"/>
    <col min="8460" max="8463" width="10.28515625" style="2" bestFit="1" customWidth="1"/>
    <col min="8464" max="8706" width="9.140625" style="2"/>
    <col min="8707" max="8707" width="34.42578125" style="2" customWidth="1"/>
    <col min="8708" max="8708" width="7.85546875" style="2" customWidth="1"/>
    <col min="8709" max="8709" width="5.7109375" style="2" customWidth="1"/>
    <col min="8710" max="8710" width="7.28515625" style="2" customWidth="1"/>
    <col min="8711" max="8711" width="6.7109375" style="2" customWidth="1"/>
    <col min="8712" max="8712" width="7.42578125" style="2" customWidth="1"/>
    <col min="8713" max="8713" width="6.85546875" style="2" customWidth="1"/>
    <col min="8714" max="8714" width="7.42578125" style="2" customWidth="1"/>
    <col min="8715" max="8715" width="6.42578125" style="2" customWidth="1"/>
    <col min="8716" max="8719" width="10.28515625" style="2" bestFit="1" customWidth="1"/>
    <col min="8720" max="8962" width="9.140625" style="2"/>
    <col min="8963" max="8963" width="34.42578125" style="2" customWidth="1"/>
    <col min="8964" max="8964" width="7.85546875" style="2" customWidth="1"/>
    <col min="8965" max="8965" width="5.7109375" style="2" customWidth="1"/>
    <col min="8966" max="8966" width="7.28515625" style="2" customWidth="1"/>
    <col min="8967" max="8967" width="6.7109375" style="2" customWidth="1"/>
    <col min="8968" max="8968" width="7.42578125" style="2" customWidth="1"/>
    <col min="8969" max="8969" width="6.85546875" style="2" customWidth="1"/>
    <col min="8970" max="8970" width="7.42578125" style="2" customWidth="1"/>
    <col min="8971" max="8971" width="6.42578125" style="2" customWidth="1"/>
    <col min="8972" max="8975" width="10.28515625" style="2" bestFit="1" customWidth="1"/>
    <col min="8976" max="9218" width="9.140625" style="2"/>
    <col min="9219" max="9219" width="34.42578125" style="2" customWidth="1"/>
    <col min="9220" max="9220" width="7.85546875" style="2" customWidth="1"/>
    <col min="9221" max="9221" width="5.7109375" style="2" customWidth="1"/>
    <col min="9222" max="9222" width="7.28515625" style="2" customWidth="1"/>
    <col min="9223" max="9223" width="6.7109375" style="2" customWidth="1"/>
    <col min="9224" max="9224" width="7.42578125" style="2" customWidth="1"/>
    <col min="9225" max="9225" width="6.85546875" style="2" customWidth="1"/>
    <col min="9226" max="9226" width="7.42578125" style="2" customWidth="1"/>
    <col min="9227" max="9227" width="6.42578125" style="2" customWidth="1"/>
    <col min="9228" max="9231" width="10.28515625" style="2" bestFit="1" customWidth="1"/>
    <col min="9232" max="9474" width="9.140625" style="2"/>
    <col min="9475" max="9475" width="34.42578125" style="2" customWidth="1"/>
    <col min="9476" max="9476" width="7.85546875" style="2" customWidth="1"/>
    <col min="9477" max="9477" width="5.7109375" style="2" customWidth="1"/>
    <col min="9478" max="9478" width="7.28515625" style="2" customWidth="1"/>
    <col min="9479" max="9479" width="6.7109375" style="2" customWidth="1"/>
    <col min="9480" max="9480" width="7.42578125" style="2" customWidth="1"/>
    <col min="9481" max="9481" width="6.85546875" style="2" customWidth="1"/>
    <col min="9482" max="9482" width="7.42578125" style="2" customWidth="1"/>
    <col min="9483" max="9483" width="6.42578125" style="2" customWidth="1"/>
    <col min="9484" max="9487" width="10.28515625" style="2" bestFit="1" customWidth="1"/>
    <col min="9488" max="9730" width="9.140625" style="2"/>
    <col min="9731" max="9731" width="34.42578125" style="2" customWidth="1"/>
    <col min="9732" max="9732" width="7.85546875" style="2" customWidth="1"/>
    <col min="9733" max="9733" width="5.7109375" style="2" customWidth="1"/>
    <col min="9734" max="9734" width="7.28515625" style="2" customWidth="1"/>
    <col min="9735" max="9735" width="6.7109375" style="2" customWidth="1"/>
    <col min="9736" max="9736" width="7.42578125" style="2" customWidth="1"/>
    <col min="9737" max="9737" width="6.85546875" style="2" customWidth="1"/>
    <col min="9738" max="9738" width="7.42578125" style="2" customWidth="1"/>
    <col min="9739" max="9739" width="6.42578125" style="2" customWidth="1"/>
    <col min="9740" max="9743" width="10.28515625" style="2" bestFit="1" customWidth="1"/>
    <col min="9744" max="9986" width="9.140625" style="2"/>
    <col min="9987" max="9987" width="34.42578125" style="2" customWidth="1"/>
    <col min="9988" max="9988" width="7.85546875" style="2" customWidth="1"/>
    <col min="9989" max="9989" width="5.7109375" style="2" customWidth="1"/>
    <col min="9990" max="9990" width="7.28515625" style="2" customWidth="1"/>
    <col min="9991" max="9991" width="6.7109375" style="2" customWidth="1"/>
    <col min="9992" max="9992" width="7.42578125" style="2" customWidth="1"/>
    <col min="9993" max="9993" width="6.85546875" style="2" customWidth="1"/>
    <col min="9994" max="9994" width="7.42578125" style="2" customWidth="1"/>
    <col min="9995" max="9995" width="6.42578125" style="2" customWidth="1"/>
    <col min="9996" max="9999" width="10.28515625" style="2" bestFit="1" customWidth="1"/>
    <col min="10000" max="10242" width="9.140625" style="2"/>
    <col min="10243" max="10243" width="34.42578125" style="2" customWidth="1"/>
    <col min="10244" max="10244" width="7.85546875" style="2" customWidth="1"/>
    <col min="10245" max="10245" width="5.7109375" style="2" customWidth="1"/>
    <col min="10246" max="10246" width="7.28515625" style="2" customWidth="1"/>
    <col min="10247" max="10247" width="6.7109375" style="2" customWidth="1"/>
    <col min="10248" max="10248" width="7.42578125" style="2" customWidth="1"/>
    <col min="10249" max="10249" width="6.85546875" style="2" customWidth="1"/>
    <col min="10250" max="10250" width="7.42578125" style="2" customWidth="1"/>
    <col min="10251" max="10251" width="6.42578125" style="2" customWidth="1"/>
    <col min="10252" max="10255" width="10.28515625" style="2" bestFit="1" customWidth="1"/>
    <col min="10256" max="10498" width="9.140625" style="2"/>
    <col min="10499" max="10499" width="34.42578125" style="2" customWidth="1"/>
    <col min="10500" max="10500" width="7.85546875" style="2" customWidth="1"/>
    <col min="10501" max="10501" width="5.7109375" style="2" customWidth="1"/>
    <col min="10502" max="10502" width="7.28515625" style="2" customWidth="1"/>
    <col min="10503" max="10503" width="6.7109375" style="2" customWidth="1"/>
    <col min="10504" max="10504" width="7.42578125" style="2" customWidth="1"/>
    <col min="10505" max="10505" width="6.85546875" style="2" customWidth="1"/>
    <col min="10506" max="10506" width="7.42578125" style="2" customWidth="1"/>
    <col min="10507" max="10507" width="6.42578125" style="2" customWidth="1"/>
    <col min="10508" max="10511" width="10.28515625" style="2" bestFit="1" customWidth="1"/>
    <col min="10512" max="10754" width="9.140625" style="2"/>
    <col min="10755" max="10755" width="34.42578125" style="2" customWidth="1"/>
    <col min="10756" max="10756" width="7.85546875" style="2" customWidth="1"/>
    <col min="10757" max="10757" width="5.7109375" style="2" customWidth="1"/>
    <col min="10758" max="10758" width="7.28515625" style="2" customWidth="1"/>
    <col min="10759" max="10759" width="6.7109375" style="2" customWidth="1"/>
    <col min="10760" max="10760" width="7.42578125" style="2" customWidth="1"/>
    <col min="10761" max="10761" width="6.85546875" style="2" customWidth="1"/>
    <col min="10762" max="10762" width="7.42578125" style="2" customWidth="1"/>
    <col min="10763" max="10763" width="6.42578125" style="2" customWidth="1"/>
    <col min="10764" max="10767" width="10.28515625" style="2" bestFit="1" customWidth="1"/>
    <col min="10768" max="11010" width="9.140625" style="2"/>
    <col min="11011" max="11011" width="34.42578125" style="2" customWidth="1"/>
    <col min="11012" max="11012" width="7.85546875" style="2" customWidth="1"/>
    <col min="11013" max="11013" width="5.7109375" style="2" customWidth="1"/>
    <col min="11014" max="11014" width="7.28515625" style="2" customWidth="1"/>
    <col min="11015" max="11015" width="6.7109375" style="2" customWidth="1"/>
    <col min="11016" max="11016" width="7.42578125" style="2" customWidth="1"/>
    <col min="11017" max="11017" width="6.85546875" style="2" customWidth="1"/>
    <col min="11018" max="11018" width="7.42578125" style="2" customWidth="1"/>
    <col min="11019" max="11019" width="6.42578125" style="2" customWidth="1"/>
    <col min="11020" max="11023" width="10.28515625" style="2" bestFit="1" customWidth="1"/>
    <col min="11024" max="11266" width="9.140625" style="2"/>
    <col min="11267" max="11267" width="34.42578125" style="2" customWidth="1"/>
    <col min="11268" max="11268" width="7.85546875" style="2" customWidth="1"/>
    <col min="11269" max="11269" width="5.7109375" style="2" customWidth="1"/>
    <col min="11270" max="11270" width="7.28515625" style="2" customWidth="1"/>
    <col min="11271" max="11271" width="6.7109375" style="2" customWidth="1"/>
    <col min="11272" max="11272" width="7.42578125" style="2" customWidth="1"/>
    <col min="11273" max="11273" width="6.85546875" style="2" customWidth="1"/>
    <col min="11274" max="11274" width="7.42578125" style="2" customWidth="1"/>
    <col min="11275" max="11275" width="6.42578125" style="2" customWidth="1"/>
    <col min="11276" max="11279" width="10.28515625" style="2" bestFit="1" customWidth="1"/>
    <col min="11280" max="11522" width="9.140625" style="2"/>
    <col min="11523" max="11523" width="34.42578125" style="2" customWidth="1"/>
    <col min="11524" max="11524" width="7.85546875" style="2" customWidth="1"/>
    <col min="11525" max="11525" width="5.7109375" style="2" customWidth="1"/>
    <col min="11526" max="11526" width="7.28515625" style="2" customWidth="1"/>
    <col min="11527" max="11527" width="6.7109375" style="2" customWidth="1"/>
    <col min="11528" max="11528" width="7.42578125" style="2" customWidth="1"/>
    <col min="11529" max="11529" width="6.85546875" style="2" customWidth="1"/>
    <col min="11530" max="11530" width="7.42578125" style="2" customWidth="1"/>
    <col min="11531" max="11531" width="6.42578125" style="2" customWidth="1"/>
    <col min="11532" max="11535" width="10.28515625" style="2" bestFit="1" customWidth="1"/>
    <col min="11536" max="11778" width="9.140625" style="2"/>
    <col min="11779" max="11779" width="34.42578125" style="2" customWidth="1"/>
    <col min="11780" max="11780" width="7.85546875" style="2" customWidth="1"/>
    <col min="11781" max="11781" width="5.7109375" style="2" customWidth="1"/>
    <col min="11782" max="11782" width="7.28515625" style="2" customWidth="1"/>
    <col min="11783" max="11783" width="6.7109375" style="2" customWidth="1"/>
    <col min="11784" max="11784" width="7.42578125" style="2" customWidth="1"/>
    <col min="11785" max="11785" width="6.85546875" style="2" customWidth="1"/>
    <col min="11786" max="11786" width="7.42578125" style="2" customWidth="1"/>
    <col min="11787" max="11787" width="6.42578125" style="2" customWidth="1"/>
    <col min="11788" max="11791" width="10.28515625" style="2" bestFit="1" customWidth="1"/>
    <col min="11792" max="12034" width="9.140625" style="2"/>
    <col min="12035" max="12035" width="34.42578125" style="2" customWidth="1"/>
    <col min="12036" max="12036" width="7.85546875" style="2" customWidth="1"/>
    <col min="12037" max="12037" width="5.7109375" style="2" customWidth="1"/>
    <col min="12038" max="12038" width="7.28515625" style="2" customWidth="1"/>
    <col min="12039" max="12039" width="6.7109375" style="2" customWidth="1"/>
    <col min="12040" max="12040" width="7.42578125" style="2" customWidth="1"/>
    <col min="12041" max="12041" width="6.85546875" style="2" customWidth="1"/>
    <col min="12042" max="12042" width="7.42578125" style="2" customWidth="1"/>
    <col min="12043" max="12043" width="6.42578125" style="2" customWidth="1"/>
    <col min="12044" max="12047" width="10.28515625" style="2" bestFit="1" customWidth="1"/>
    <col min="12048" max="12290" width="9.140625" style="2"/>
    <col min="12291" max="12291" width="34.42578125" style="2" customWidth="1"/>
    <col min="12292" max="12292" width="7.85546875" style="2" customWidth="1"/>
    <col min="12293" max="12293" width="5.7109375" style="2" customWidth="1"/>
    <col min="12294" max="12294" width="7.28515625" style="2" customWidth="1"/>
    <col min="12295" max="12295" width="6.7109375" style="2" customWidth="1"/>
    <col min="12296" max="12296" width="7.42578125" style="2" customWidth="1"/>
    <col min="12297" max="12297" width="6.85546875" style="2" customWidth="1"/>
    <col min="12298" max="12298" width="7.42578125" style="2" customWidth="1"/>
    <col min="12299" max="12299" width="6.42578125" style="2" customWidth="1"/>
    <col min="12300" max="12303" width="10.28515625" style="2" bestFit="1" customWidth="1"/>
    <col min="12304" max="12546" width="9.140625" style="2"/>
    <col min="12547" max="12547" width="34.42578125" style="2" customWidth="1"/>
    <col min="12548" max="12548" width="7.85546875" style="2" customWidth="1"/>
    <col min="12549" max="12549" width="5.7109375" style="2" customWidth="1"/>
    <col min="12550" max="12550" width="7.28515625" style="2" customWidth="1"/>
    <col min="12551" max="12551" width="6.7109375" style="2" customWidth="1"/>
    <col min="12552" max="12552" width="7.42578125" style="2" customWidth="1"/>
    <col min="12553" max="12553" width="6.85546875" style="2" customWidth="1"/>
    <col min="12554" max="12554" width="7.42578125" style="2" customWidth="1"/>
    <col min="12555" max="12555" width="6.42578125" style="2" customWidth="1"/>
    <col min="12556" max="12559" width="10.28515625" style="2" bestFit="1" customWidth="1"/>
    <col min="12560" max="12802" width="9.140625" style="2"/>
    <col min="12803" max="12803" width="34.42578125" style="2" customWidth="1"/>
    <col min="12804" max="12804" width="7.85546875" style="2" customWidth="1"/>
    <col min="12805" max="12805" width="5.7109375" style="2" customWidth="1"/>
    <col min="12806" max="12806" width="7.28515625" style="2" customWidth="1"/>
    <col min="12807" max="12807" width="6.7109375" style="2" customWidth="1"/>
    <col min="12808" max="12808" width="7.42578125" style="2" customWidth="1"/>
    <col min="12809" max="12809" width="6.85546875" style="2" customWidth="1"/>
    <col min="12810" max="12810" width="7.42578125" style="2" customWidth="1"/>
    <col min="12811" max="12811" width="6.42578125" style="2" customWidth="1"/>
    <col min="12812" max="12815" width="10.28515625" style="2" bestFit="1" customWidth="1"/>
    <col min="12816" max="13058" width="9.140625" style="2"/>
    <col min="13059" max="13059" width="34.42578125" style="2" customWidth="1"/>
    <col min="13060" max="13060" width="7.85546875" style="2" customWidth="1"/>
    <col min="13061" max="13061" width="5.7109375" style="2" customWidth="1"/>
    <col min="13062" max="13062" width="7.28515625" style="2" customWidth="1"/>
    <col min="13063" max="13063" width="6.7109375" style="2" customWidth="1"/>
    <col min="13064" max="13064" width="7.42578125" style="2" customWidth="1"/>
    <col min="13065" max="13065" width="6.85546875" style="2" customWidth="1"/>
    <col min="13066" max="13066" width="7.42578125" style="2" customWidth="1"/>
    <col min="13067" max="13067" width="6.42578125" style="2" customWidth="1"/>
    <col min="13068" max="13071" width="10.28515625" style="2" bestFit="1" customWidth="1"/>
    <col min="13072" max="13314" width="9.140625" style="2"/>
    <col min="13315" max="13315" width="34.42578125" style="2" customWidth="1"/>
    <col min="13316" max="13316" width="7.85546875" style="2" customWidth="1"/>
    <col min="13317" max="13317" width="5.7109375" style="2" customWidth="1"/>
    <col min="13318" max="13318" width="7.28515625" style="2" customWidth="1"/>
    <col min="13319" max="13319" width="6.7109375" style="2" customWidth="1"/>
    <col min="13320" max="13320" width="7.42578125" style="2" customWidth="1"/>
    <col min="13321" max="13321" width="6.85546875" style="2" customWidth="1"/>
    <col min="13322" max="13322" width="7.42578125" style="2" customWidth="1"/>
    <col min="13323" max="13323" width="6.42578125" style="2" customWidth="1"/>
    <col min="13324" max="13327" width="10.28515625" style="2" bestFit="1" customWidth="1"/>
    <col min="13328" max="13570" width="9.140625" style="2"/>
    <col min="13571" max="13571" width="34.42578125" style="2" customWidth="1"/>
    <col min="13572" max="13572" width="7.85546875" style="2" customWidth="1"/>
    <col min="13573" max="13573" width="5.7109375" style="2" customWidth="1"/>
    <col min="13574" max="13574" width="7.28515625" style="2" customWidth="1"/>
    <col min="13575" max="13575" width="6.7109375" style="2" customWidth="1"/>
    <col min="13576" max="13576" width="7.42578125" style="2" customWidth="1"/>
    <col min="13577" max="13577" width="6.85546875" style="2" customWidth="1"/>
    <col min="13578" max="13578" width="7.42578125" style="2" customWidth="1"/>
    <col min="13579" max="13579" width="6.42578125" style="2" customWidth="1"/>
    <col min="13580" max="13583" width="10.28515625" style="2" bestFit="1" customWidth="1"/>
    <col min="13584" max="13826" width="9.140625" style="2"/>
    <col min="13827" max="13827" width="34.42578125" style="2" customWidth="1"/>
    <col min="13828" max="13828" width="7.85546875" style="2" customWidth="1"/>
    <col min="13829" max="13829" width="5.7109375" style="2" customWidth="1"/>
    <col min="13830" max="13830" width="7.28515625" style="2" customWidth="1"/>
    <col min="13831" max="13831" width="6.7109375" style="2" customWidth="1"/>
    <col min="13832" max="13832" width="7.42578125" style="2" customWidth="1"/>
    <col min="13833" max="13833" width="6.85546875" style="2" customWidth="1"/>
    <col min="13834" max="13834" width="7.42578125" style="2" customWidth="1"/>
    <col min="13835" max="13835" width="6.42578125" style="2" customWidth="1"/>
    <col min="13836" max="13839" width="10.28515625" style="2" bestFit="1" customWidth="1"/>
    <col min="13840" max="14082" width="9.140625" style="2"/>
    <col min="14083" max="14083" width="34.42578125" style="2" customWidth="1"/>
    <col min="14084" max="14084" width="7.85546875" style="2" customWidth="1"/>
    <col min="14085" max="14085" width="5.7109375" style="2" customWidth="1"/>
    <col min="14086" max="14086" width="7.28515625" style="2" customWidth="1"/>
    <col min="14087" max="14087" width="6.7109375" style="2" customWidth="1"/>
    <col min="14088" max="14088" width="7.42578125" style="2" customWidth="1"/>
    <col min="14089" max="14089" width="6.85546875" style="2" customWidth="1"/>
    <col min="14090" max="14090" width="7.42578125" style="2" customWidth="1"/>
    <col min="14091" max="14091" width="6.42578125" style="2" customWidth="1"/>
    <col min="14092" max="14095" width="10.28515625" style="2" bestFit="1" customWidth="1"/>
    <col min="14096" max="14338" width="9.140625" style="2"/>
    <col min="14339" max="14339" width="34.42578125" style="2" customWidth="1"/>
    <col min="14340" max="14340" width="7.85546875" style="2" customWidth="1"/>
    <col min="14341" max="14341" width="5.7109375" style="2" customWidth="1"/>
    <col min="14342" max="14342" width="7.28515625" style="2" customWidth="1"/>
    <col min="14343" max="14343" width="6.7109375" style="2" customWidth="1"/>
    <col min="14344" max="14344" width="7.42578125" style="2" customWidth="1"/>
    <col min="14345" max="14345" width="6.85546875" style="2" customWidth="1"/>
    <col min="14346" max="14346" width="7.42578125" style="2" customWidth="1"/>
    <col min="14347" max="14347" width="6.42578125" style="2" customWidth="1"/>
    <col min="14348" max="14351" width="10.28515625" style="2" bestFit="1" customWidth="1"/>
    <col min="14352" max="14594" width="9.140625" style="2"/>
    <col min="14595" max="14595" width="34.42578125" style="2" customWidth="1"/>
    <col min="14596" max="14596" width="7.85546875" style="2" customWidth="1"/>
    <col min="14597" max="14597" width="5.7109375" style="2" customWidth="1"/>
    <col min="14598" max="14598" width="7.28515625" style="2" customWidth="1"/>
    <col min="14599" max="14599" width="6.7109375" style="2" customWidth="1"/>
    <col min="14600" max="14600" width="7.42578125" style="2" customWidth="1"/>
    <col min="14601" max="14601" width="6.85546875" style="2" customWidth="1"/>
    <col min="14602" max="14602" width="7.42578125" style="2" customWidth="1"/>
    <col min="14603" max="14603" width="6.42578125" style="2" customWidth="1"/>
    <col min="14604" max="14607" width="10.28515625" style="2" bestFit="1" customWidth="1"/>
    <col min="14608" max="14850" width="9.140625" style="2"/>
    <col min="14851" max="14851" width="34.42578125" style="2" customWidth="1"/>
    <col min="14852" max="14852" width="7.85546875" style="2" customWidth="1"/>
    <col min="14853" max="14853" width="5.7109375" style="2" customWidth="1"/>
    <col min="14854" max="14854" width="7.28515625" style="2" customWidth="1"/>
    <col min="14855" max="14855" width="6.7109375" style="2" customWidth="1"/>
    <col min="14856" max="14856" width="7.42578125" style="2" customWidth="1"/>
    <col min="14857" max="14857" width="6.85546875" style="2" customWidth="1"/>
    <col min="14858" max="14858" width="7.42578125" style="2" customWidth="1"/>
    <col min="14859" max="14859" width="6.42578125" style="2" customWidth="1"/>
    <col min="14860" max="14863" width="10.28515625" style="2" bestFit="1" customWidth="1"/>
    <col min="14864" max="15106" width="9.140625" style="2"/>
    <col min="15107" max="15107" width="34.42578125" style="2" customWidth="1"/>
    <col min="15108" max="15108" width="7.85546875" style="2" customWidth="1"/>
    <col min="15109" max="15109" width="5.7109375" style="2" customWidth="1"/>
    <col min="15110" max="15110" width="7.28515625" style="2" customWidth="1"/>
    <col min="15111" max="15111" width="6.7109375" style="2" customWidth="1"/>
    <col min="15112" max="15112" width="7.42578125" style="2" customWidth="1"/>
    <col min="15113" max="15113" width="6.85546875" style="2" customWidth="1"/>
    <col min="15114" max="15114" width="7.42578125" style="2" customWidth="1"/>
    <col min="15115" max="15115" width="6.42578125" style="2" customWidth="1"/>
    <col min="15116" max="15119" width="10.28515625" style="2" bestFit="1" customWidth="1"/>
    <col min="15120" max="15362" width="9.140625" style="2"/>
    <col min="15363" max="15363" width="34.42578125" style="2" customWidth="1"/>
    <col min="15364" max="15364" width="7.85546875" style="2" customWidth="1"/>
    <col min="15365" max="15365" width="5.7109375" style="2" customWidth="1"/>
    <col min="15366" max="15366" width="7.28515625" style="2" customWidth="1"/>
    <col min="15367" max="15367" width="6.7109375" style="2" customWidth="1"/>
    <col min="15368" max="15368" width="7.42578125" style="2" customWidth="1"/>
    <col min="15369" max="15369" width="6.85546875" style="2" customWidth="1"/>
    <col min="15370" max="15370" width="7.42578125" style="2" customWidth="1"/>
    <col min="15371" max="15371" width="6.42578125" style="2" customWidth="1"/>
    <col min="15372" max="15375" width="10.28515625" style="2" bestFit="1" customWidth="1"/>
    <col min="15376" max="15618" width="9.140625" style="2"/>
    <col min="15619" max="15619" width="34.42578125" style="2" customWidth="1"/>
    <col min="15620" max="15620" width="7.85546875" style="2" customWidth="1"/>
    <col min="15621" max="15621" width="5.7109375" style="2" customWidth="1"/>
    <col min="15622" max="15622" width="7.28515625" style="2" customWidth="1"/>
    <col min="15623" max="15623" width="6.7109375" style="2" customWidth="1"/>
    <col min="15624" max="15624" width="7.42578125" style="2" customWidth="1"/>
    <col min="15625" max="15625" width="6.85546875" style="2" customWidth="1"/>
    <col min="15626" max="15626" width="7.42578125" style="2" customWidth="1"/>
    <col min="15627" max="15627" width="6.42578125" style="2" customWidth="1"/>
    <col min="15628" max="15631" width="10.28515625" style="2" bestFit="1" customWidth="1"/>
    <col min="15632" max="15874" width="9.140625" style="2"/>
    <col min="15875" max="15875" width="34.42578125" style="2" customWidth="1"/>
    <col min="15876" max="15876" width="7.85546875" style="2" customWidth="1"/>
    <col min="15877" max="15877" width="5.7109375" style="2" customWidth="1"/>
    <col min="15878" max="15878" width="7.28515625" style="2" customWidth="1"/>
    <col min="15879" max="15879" width="6.7109375" style="2" customWidth="1"/>
    <col min="15880" max="15880" width="7.42578125" style="2" customWidth="1"/>
    <col min="15881" max="15881" width="6.85546875" style="2" customWidth="1"/>
    <col min="15882" max="15882" width="7.42578125" style="2" customWidth="1"/>
    <col min="15883" max="15883" width="6.42578125" style="2" customWidth="1"/>
    <col min="15884" max="15887" width="10.28515625" style="2" bestFit="1" customWidth="1"/>
    <col min="15888" max="16130" width="9.140625" style="2"/>
    <col min="16131" max="16131" width="34.42578125" style="2" customWidth="1"/>
    <col min="16132" max="16132" width="7.85546875" style="2" customWidth="1"/>
    <col min="16133" max="16133" width="5.7109375" style="2" customWidth="1"/>
    <col min="16134" max="16134" width="7.28515625" style="2" customWidth="1"/>
    <col min="16135" max="16135" width="6.7109375" style="2" customWidth="1"/>
    <col min="16136" max="16136" width="7.42578125" style="2" customWidth="1"/>
    <col min="16137" max="16137" width="6.85546875" style="2" customWidth="1"/>
    <col min="16138" max="16138" width="7.42578125" style="2" customWidth="1"/>
    <col min="16139" max="16139" width="6.42578125" style="2" customWidth="1"/>
    <col min="16140" max="16143" width="10.28515625" style="2" bestFit="1" customWidth="1"/>
    <col min="16144" max="16384" width="9.140625" style="2"/>
  </cols>
  <sheetData>
    <row r="1" spans="1:15" s="1" customFormat="1" ht="73.5" customHeight="1" x14ac:dyDescent="0.2">
      <c r="A1" s="63" t="s">
        <v>131</v>
      </c>
      <c r="B1" s="63"/>
      <c r="C1" s="63"/>
      <c r="D1" s="63"/>
      <c r="E1" s="63"/>
      <c r="F1" s="63"/>
      <c r="G1" s="63"/>
      <c r="H1" s="63"/>
      <c r="I1" s="63"/>
      <c r="J1" s="63"/>
      <c r="K1" s="63"/>
      <c r="L1" s="63"/>
      <c r="M1" s="63"/>
      <c r="N1" s="63"/>
      <c r="O1" s="63"/>
    </row>
    <row r="2" spans="1:15" x14ac:dyDescent="0.2">
      <c r="B2" s="5"/>
      <c r="C2" s="5"/>
      <c r="D2" s="5"/>
      <c r="E2" s="5"/>
      <c r="F2" s="5"/>
      <c r="G2" s="5"/>
      <c r="H2" s="5"/>
      <c r="I2" s="5"/>
      <c r="J2" s="5"/>
      <c r="K2" s="5"/>
      <c r="L2" s="6"/>
      <c r="M2" s="6"/>
      <c r="N2" s="6"/>
      <c r="O2" s="6"/>
    </row>
    <row r="3" spans="1:15" ht="15.6" customHeight="1" x14ac:dyDescent="0.2">
      <c r="A3" s="64" t="s">
        <v>79</v>
      </c>
      <c r="B3" s="64" t="s">
        <v>132</v>
      </c>
      <c r="C3" s="66"/>
      <c r="D3" s="49" t="s">
        <v>80</v>
      </c>
      <c r="E3" s="50"/>
      <c r="F3" s="49" t="s">
        <v>128</v>
      </c>
      <c r="G3" s="50"/>
      <c r="H3" s="49" t="s">
        <v>81</v>
      </c>
      <c r="I3" s="61" t="s">
        <v>82</v>
      </c>
      <c r="J3" s="49" t="s">
        <v>129</v>
      </c>
      <c r="K3" s="50"/>
      <c r="L3" s="39" t="s">
        <v>130</v>
      </c>
      <c r="M3" s="40"/>
      <c r="N3" s="40"/>
      <c r="O3" s="41"/>
    </row>
    <row r="4" spans="1:15" ht="27.6" customHeight="1" x14ac:dyDescent="0.2">
      <c r="A4" s="65"/>
      <c r="B4" s="65"/>
      <c r="C4" s="67"/>
      <c r="D4" s="47"/>
      <c r="E4" s="48"/>
      <c r="F4" s="47"/>
      <c r="G4" s="48"/>
      <c r="H4" s="47"/>
      <c r="I4" s="62"/>
      <c r="J4" s="47"/>
      <c r="K4" s="48"/>
      <c r="L4" s="30" t="s">
        <v>83</v>
      </c>
      <c r="M4" s="30" t="s">
        <v>84</v>
      </c>
      <c r="N4" s="30" t="s">
        <v>85</v>
      </c>
      <c r="O4" s="30" t="s">
        <v>86</v>
      </c>
    </row>
    <row r="5" spans="1:15" x14ac:dyDescent="0.2">
      <c r="A5" s="28"/>
      <c r="B5" s="28" t="s">
        <v>17</v>
      </c>
      <c r="C5" s="28"/>
      <c r="D5" s="28" t="s">
        <v>17</v>
      </c>
      <c r="E5" s="28" t="s">
        <v>17</v>
      </c>
      <c r="F5" s="28" t="s">
        <v>17</v>
      </c>
      <c r="G5" s="28" t="s">
        <v>17</v>
      </c>
      <c r="H5" s="28"/>
      <c r="I5" s="28"/>
      <c r="J5" s="28" t="s">
        <v>17</v>
      </c>
      <c r="K5" s="28" t="s">
        <v>17</v>
      </c>
      <c r="L5" s="28"/>
      <c r="M5" s="28"/>
      <c r="N5" s="28"/>
      <c r="O5" s="28"/>
    </row>
    <row r="6" spans="1:15" ht="25.5" x14ac:dyDescent="0.2">
      <c r="A6" s="31" t="s">
        <v>87</v>
      </c>
      <c r="B6" s="14"/>
      <c r="C6" s="14"/>
      <c r="D6" s="14"/>
      <c r="E6" s="14"/>
      <c r="F6" s="14"/>
      <c r="G6" s="14"/>
      <c r="H6" s="14"/>
      <c r="I6" s="14"/>
      <c r="J6" s="14"/>
      <c r="K6" s="14"/>
      <c r="L6" s="14"/>
      <c r="M6" s="14"/>
      <c r="N6" s="14"/>
      <c r="O6" s="14"/>
    </row>
    <row r="7" spans="1:15" x14ac:dyDescent="0.2">
      <c r="J7" s="25"/>
      <c r="K7" s="25"/>
      <c r="L7" s="8"/>
      <c r="M7" s="8"/>
      <c r="N7" s="8"/>
      <c r="O7" s="8"/>
    </row>
    <row r="8" spans="1:15" ht="15" x14ac:dyDescent="0.25">
      <c r="A8" s="32" t="s">
        <v>88</v>
      </c>
      <c r="B8" s="42">
        <f>'[2]Охирги вариант'!D14</f>
        <v>1.035602680366833</v>
      </c>
      <c r="C8" s="42"/>
      <c r="D8" s="42">
        <f>'[2]Охирги вариант'!F14</f>
        <v>1.0931361626094347</v>
      </c>
      <c r="E8" s="42"/>
      <c r="F8" s="42">
        <f>'[2]Охирги вариант'!H14</f>
        <v>1.1276562519549957</v>
      </c>
      <c r="G8" s="42"/>
      <c r="H8" s="26">
        <f>'[2]Охирги вариант'!J14</f>
        <v>1.1506696448520366</v>
      </c>
      <c r="I8" s="26">
        <f>'[2]Охирги вариант'!K14</f>
        <v>1.0749188867191668</v>
      </c>
      <c r="J8" s="42">
        <f>'[2]Охирги вариант'!L14</f>
        <v>1.0262894868975216</v>
      </c>
      <c r="K8" s="42"/>
      <c r="L8" s="26">
        <f>'[2]Охирги вариант'!N14</f>
        <v>1.0236187504550536</v>
      </c>
      <c r="M8" s="26">
        <f>'[2]Охирги вариант'!O14</f>
        <v>1.0142109754102218</v>
      </c>
      <c r="N8" s="26">
        <f>'[2]Охирги вариант'!P14</f>
        <v>1.003679852691169</v>
      </c>
      <c r="O8" s="26">
        <f>'[2]Охирги вариант'!Q14</f>
        <v>1</v>
      </c>
    </row>
    <row r="9" spans="1:15" ht="15" x14ac:dyDescent="0.25">
      <c r="A9" s="32" t="s">
        <v>89</v>
      </c>
      <c r="B9" s="42">
        <f>'[2]Охирги вариант'!D15</f>
        <v>1.0252466535631646</v>
      </c>
      <c r="C9" s="42"/>
      <c r="D9" s="42">
        <f>'[2]Охирги вариант'!F15</f>
        <v>1.0822048009833403</v>
      </c>
      <c r="E9" s="42"/>
      <c r="F9" s="42">
        <f>'[2]Охирги вариант'!H15</f>
        <v>1.1163796894354459</v>
      </c>
      <c r="G9" s="42"/>
      <c r="H9" s="26">
        <f>'[2]Охирги вариант'!J15</f>
        <v>1.1391629484035162</v>
      </c>
      <c r="I9" s="26">
        <f>'[2]Охирги вариант'!K15</f>
        <v>1.064169697851975</v>
      </c>
      <c r="J9" s="42">
        <f>'[2]Охирги вариант'!L15</f>
        <v>1.0160265920285465</v>
      </c>
      <c r="K9" s="42"/>
      <c r="L9" s="26">
        <f>'[2]Охирги вариант'!N15</f>
        <v>1.0133825629505031</v>
      </c>
      <c r="M9" s="26">
        <f>'[2]Охирги вариант'!O15</f>
        <v>1.0040688656561196</v>
      </c>
      <c r="N9" s="26">
        <f>'[2]Охирги вариант'!P15</f>
        <v>1</v>
      </c>
      <c r="O9" s="26">
        <f>'[2]Охирги вариант'!Q15</f>
        <v>1</v>
      </c>
    </row>
    <row r="10" spans="1:15" ht="15" x14ac:dyDescent="0.25">
      <c r="A10" s="32" t="s">
        <v>90</v>
      </c>
      <c r="B10" s="42">
        <f>'[2]Охирги вариант'!D16</f>
        <v>1.0149941870275327</v>
      </c>
      <c r="C10" s="42"/>
      <c r="D10" s="42">
        <f>'[2]Охирги вариант'!F16</f>
        <v>1.0713827529735067</v>
      </c>
      <c r="E10" s="42"/>
      <c r="F10" s="42">
        <f>'[2]Охирги вариант'!H16</f>
        <v>1.1052158925410913</v>
      </c>
      <c r="G10" s="42"/>
      <c r="H10" s="26">
        <f>'[2]Охирги вариант'!J16</f>
        <v>1.1277713189194809</v>
      </c>
      <c r="I10" s="26">
        <f>'[2]Охирги вариант'!K16</f>
        <v>1.0535280008734553</v>
      </c>
      <c r="J10" s="42">
        <f>'[2]Охирги вариант'!L16</f>
        <v>1.005866326108261</v>
      </c>
      <c r="K10" s="42"/>
      <c r="L10" s="26">
        <f>'[2]Охирги вариант'!N16</f>
        <v>1.0032487373209982</v>
      </c>
      <c r="M10" s="26">
        <f>'[2]Охирги вариант'!O16</f>
        <v>1</v>
      </c>
      <c r="N10" s="26">
        <f>'[2]Охирги вариант'!P16</f>
        <v>1</v>
      </c>
      <c r="O10" s="26">
        <f>'[2]Охирги вариант'!Q16</f>
        <v>1</v>
      </c>
    </row>
    <row r="11" spans="1:15" ht="15" x14ac:dyDescent="0.25">
      <c r="A11" s="32" t="s">
        <v>91</v>
      </c>
      <c r="B11" s="42">
        <f>'[2]Охирги вариант'!D17</f>
        <v>1.0048442451572575</v>
      </c>
      <c r="C11" s="42"/>
      <c r="D11" s="42">
        <f>'[2]Охирги вариант'!F17</f>
        <v>1.0606689254437718</v>
      </c>
      <c r="E11" s="42"/>
      <c r="F11" s="42">
        <f>'[2]Охирги вариант'!H17</f>
        <v>1.0941637336156804</v>
      </c>
      <c r="G11" s="42"/>
      <c r="H11" s="26">
        <f>'[2]Охирги вариант'!J17</f>
        <v>1.1164936057302861</v>
      </c>
      <c r="I11" s="26">
        <f>'[2]Охирги вариант'!K17</f>
        <v>1.0429927208647207</v>
      </c>
      <c r="J11" s="42">
        <f>'[2]Охирги вариант'!L17</f>
        <v>1</v>
      </c>
      <c r="K11" s="42"/>
      <c r="L11" s="26">
        <f>'[2]Охирги вариант'!N17</f>
        <v>1</v>
      </c>
      <c r="M11" s="26">
        <f>'[2]Охирги вариант'!O17</f>
        <v>1</v>
      </c>
      <c r="N11" s="26">
        <f>'[2]Охирги вариант'!P17</f>
        <v>1</v>
      </c>
      <c r="O11" s="26">
        <f>'[2]Охирги вариант'!Q17</f>
        <v>1</v>
      </c>
    </row>
    <row r="12" spans="1:15" ht="15" x14ac:dyDescent="0.25">
      <c r="A12" s="32" t="s">
        <v>92</v>
      </c>
      <c r="B12" s="42">
        <f>'[2]Охирги вариант'!D18</f>
        <v>1</v>
      </c>
      <c r="C12" s="42"/>
      <c r="D12" s="42">
        <f>'[2]Охирги вариант'!F18</f>
        <v>1.0500622361893339</v>
      </c>
      <c r="E12" s="42"/>
      <c r="F12" s="42">
        <f>'[2]Охирги вариант'!H18</f>
        <v>1.0832220962795234</v>
      </c>
      <c r="G12" s="42"/>
      <c r="H12" s="26">
        <f>'[2]Охирги вариант'!J18</f>
        <v>1.1053286696729832</v>
      </c>
      <c r="I12" s="26">
        <f>'[2]Охирги вариант'!K18</f>
        <v>1.0325627936560735</v>
      </c>
      <c r="J12" s="42">
        <f>'[2]Охирги вариант'!L18</f>
        <v>1</v>
      </c>
      <c r="K12" s="42"/>
      <c r="L12" s="26">
        <f>'[2]Охирги вариант'!N18</f>
        <v>1</v>
      </c>
      <c r="M12" s="26">
        <f>'[2]Охирги вариант'!O18</f>
        <v>1</v>
      </c>
      <c r="N12" s="26">
        <f>'[2]Охирги вариант'!P18</f>
        <v>1</v>
      </c>
      <c r="O12" s="26">
        <f>'[2]Охирги вариант'!Q18</f>
        <v>1</v>
      </c>
    </row>
    <row r="13" spans="1:15" x14ac:dyDescent="0.2">
      <c r="B13" s="11"/>
      <c r="C13" s="11"/>
      <c r="D13" s="11"/>
      <c r="E13" s="11"/>
      <c r="F13" s="11"/>
      <c r="G13" s="11"/>
      <c r="H13" s="11"/>
      <c r="I13" s="11"/>
      <c r="J13" s="11"/>
      <c r="K13" s="11"/>
      <c r="L13" s="12"/>
      <c r="M13" s="12"/>
      <c r="N13" s="12"/>
      <c r="O13" s="12"/>
    </row>
    <row r="14" spans="1:15" x14ac:dyDescent="0.2">
      <c r="A14" s="59" t="s">
        <v>93</v>
      </c>
      <c r="B14" s="59"/>
      <c r="C14" s="59"/>
      <c r="D14" s="59"/>
      <c r="E14" s="59"/>
      <c r="F14" s="59"/>
      <c r="G14" s="59"/>
      <c r="H14" s="59"/>
      <c r="I14" s="59"/>
      <c r="J14" s="59"/>
      <c r="K14" s="59"/>
      <c r="L14" s="59"/>
      <c r="M14" s="59"/>
      <c r="N14" s="59"/>
      <c r="O14" s="59"/>
    </row>
    <row r="15" spans="1:15" x14ac:dyDescent="0.2">
      <c r="B15" s="11"/>
      <c r="C15" s="11"/>
      <c r="D15" s="11"/>
      <c r="E15" s="11"/>
      <c r="F15" s="11"/>
      <c r="G15" s="11"/>
      <c r="H15" s="11"/>
      <c r="I15" s="11"/>
      <c r="J15" s="43"/>
      <c r="K15" s="43"/>
      <c r="L15" s="12"/>
      <c r="M15" s="12"/>
      <c r="N15" s="12"/>
      <c r="O15" s="12"/>
    </row>
    <row r="16" spans="1:15" ht="15" x14ac:dyDescent="0.25">
      <c r="A16" s="32" t="s">
        <v>88</v>
      </c>
      <c r="B16" s="42">
        <f>'[2]Охирги вариант'!D14</f>
        <v>1.035602680366833</v>
      </c>
      <c r="C16" s="42"/>
      <c r="D16" s="42">
        <f>'[2]Охирги вариант'!F14</f>
        <v>1.0931361626094347</v>
      </c>
      <c r="E16" s="42"/>
      <c r="F16" s="42">
        <f>'[2]Охирги вариант'!H14</f>
        <v>1.1276562519549957</v>
      </c>
      <c r="G16" s="42"/>
      <c r="H16" s="26">
        <f>'[2]Охирги вариант'!J14</f>
        <v>1.1506696448520366</v>
      </c>
      <c r="I16" s="26">
        <f>'[2]Охирги вариант'!K14</f>
        <v>1.0749188867191668</v>
      </c>
      <c r="J16" s="42">
        <f>'[2]Охирги вариант'!L14</f>
        <v>1.0262894868975216</v>
      </c>
      <c r="K16" s="42"/>
      <c r="L16" s="26">
        <f>'[2]Охирги вариант'!N14</f>
        <v>1.0236187504550536</v>
      </c>
      <c r="M16" s="26">
        <f>'[2]Охирги вариант'!O14</f>
        <v>1.0142109754102218</v>
      </c>
      <c r="N16" s="26">
        <f>'[2]Охирги вариант'!P14</f>
        <v>1.003679852691169</v>
      </c>
      <c r="O16" s="26">
        <f>'[2]Охирги вариант'!Q14</f>
        <v>1</v>
      </c>
    </row>
    <row r="17" spans="1:15" ht="15" x14ac:dyDescent="0.25">
      <c r="A17" s="32" t="s">
        <v>89</v>
      </c>
      <c r="B17" s="42">
        <f>'[2]Охирги вариант'!D15</f>
        <v>1.0252466535631646</v>
      </c>
      <c r="C17" s="42"/>
      <c r="D17" s="42">
        <f>'[2]Охирги вариант'!F15</f>
        <v>1.0822048009833403</v>
      </c>
      <c r="E17" s="42"/>
      <c r="F17" s="42">
        <f>'[2]Охирги вариант'!H15</f>
        <v>1.1163796894354459</v>
      </c>
      <c r="G17" s="42"/>
      <c r="H17" s="26">
        <f>'[2]Охирги вариант'!J15</f>
        <v>1.1391629484035162</v>
      </c>
      <c r="I17" s="26">
        <f>'[2]Охирги вариант'!K15</f>
        <v>1.064169697851975</v>
      </c>
      <c r="J17" s="42">
        <f>'[2]Охирги вариант'!L15</f>
        <v>1.0160265920285465</v>
      </c>
      <c r="K17" s="42"/>
      <c r="L17" s="26">
        <f>'[2]Охирги вариант'!N15</f>
        <v>1.0133825629505031</v>
      </c>
      <c r="M17" s="26">
        <f>'[2]Охирги вариант'!O15</f>
        <v>1.0040688656561196</v>
      </c>
      <c r="N17" s="26">
        <f>'[2]Охирги вариант'!P15</f>
        <v>1</v>
      </c>
      <c r="O17" s="26">
        <f>'[2]Охирги вариант'!Q15</f>
        <v>1</v>
      </c>
    </row>
    <row r="18" spans="1:15" ht="15" x14ac:dyDescent="0.25">
      <c r="A18" s="32" t="s">
        <v>90</v>
      </c>
      <c r="B18" s="42">
        <f>'[2]Охирги вариант'!D16</f>
        <v>1.0149941870275327</v>
      </c>
      <c r="C18" s="42"/>
      <c r="D18" s="42">
        <f>'[2]Охирги вариант'!F16</f>
        <v>1.0713827529735067</v>
      </c>
      <c r="E18" s="42"/>
      <c r="F18" s="42">
        <f>'[2]Охирги вариант'!H16</f>
        <v>1.1052158925410913</v>
      </c>
      <c r="G18" s="42"/>
      <c r="H18" s="26">
        <f>'[2]Охирги вариант'!J16</f>
        <v>1.1277713189194809</v>
      </c>
      <c r="I18" s="26">
        <f>'[2]Охирги вариант'!K16</f>
        <v>1.0535280008734553</v>
      </c>
      <c r="J18" s="42">
        <f>'[2]Охирги вариант'!L16</f>
        <v>1.005866326108261</v>
      </c>
      <c r="K18" s="42"/>
      <c r="L18" s="26">
        <f>'[2]Охирги вариант'!N16</f>
        <v>1.0032487373209982</v>
      </c>
      <c r="M18" s="26">
        <f>'[2]Охирги вариант'!O16</f>
        <v>1</v>
      </c>
      <c r="N18" s="26">
        <f>'[2]Охирги вариант'!P16</f>
        <v>1</v>
      </c>
      <c r="O18" s="26">
        <f>'[2]Охирги вариант'!Q16</f>
        <v>1</v>
      </c>
    </row>
    <row r="19" spans="1:15" ht="15" x14ac:dyDescent="0.25">
      <c r="A19" s="32" t="s">
        <v>91</v>
      </c>
      <c r="B19" s="42">
        <f>'[2]Охирги вариант'!D17</f>
        <v>1.0048442451572575</v>
      </c>
      <c r="C19" s="42"/>
      <c r="D19" s="42">
        <f>'[2]Охирги вариант'!F17</f>
        <v>1.0606689254437718</v>
      </c>
      <c r="E19" s="42"/>
      <c r="F19" s="42">
        <f>'[2]Охирги вариант'!H17</f>
        <v>1.0941637336156804</v>
      </c>
      <c r="G19" s="42"/>
      <c r="H19" s="26">
        <f>'[2]Охирги вариант'!J17</f>
        <v>1.1164936057302861</v>
      </c>
      <c r="I19" s="26">
        <f>'[2]Охирги вариант'!K17</f>
        <v>1.0429927208647207</v>
      </c>
      <c r="J19" s="42">
        <f>'[2]Охирги вариант'!L17</f>
        <v>1</v>
      </c>
      <c r="K19" s="42"/>
      <c r="L19" s="26">
        <f>'[2]Охирги вариант'!N17</f>
        <v>1</v>
      </c>
      <c r="M19" s="26">
        <f>'[2]Охирги вариант'!O17</f>
        <v>1</v>
      </c>
      <c r="N19" s="26">
        <f>'[2]Охирги вариант'!P17</f>
        <v>1</v>
      </c>
      <c r="O19" s="26">
        <f>'[2]Охирги вариант'!Q17</f>
        <v>1</v>
      </c>
    </row>
    <row r="20" spans="1:15" ht="15" x14ac:dyDescent="0.25">
      <c r="A20" s="32" t="s">
        <v>92</v>
      </c>
      <c r="B20" s="42">
        <f>'[2]Охирги вариант'!D18</f>
        <v>1</v>
      </c>
      <c r="C20" s="42"/>
      <c r="D20" s="42">
        <f>'[2]Охирги вариант'!F18</f>
        <v>1.0500622361893339</v>
      </c>
      <c r="E20" s="42"/>
      <c r="F20" s="42">
        <f>'[2]Охирги вариант'!H18</f>
        <v>1.0832220962795234</v>
      </c>
      <c r="G20" s="42"/>
      <c r="H20" s="26">
        <f>'[2]Охирги вариант'!J18</f>
        <v>1.1053286696729832</v>
      </c>
      <c r="I20" s="26">
        <f>'[2]Охирги вариант'!K18</f>
        <v>1.0325627936560735</v>
      </c>
      <c r="J20" s="42">
        <f>'[2]Охирги вариант'!L18</f>
        <v>1</v>
      </c>
      <c r="K20" s="42"/>
      <c r="L20" s="26">
        <f>'[2]Охирги вариант'!N18</f>
        <v>1</v>
      </c>
      <c r="M20" s="26">
        <f>'[2]Охирги вариант'!O18</f>
        <v>1</v>
      </c>
      <c r="N20" s="26">
        <f>'[2]Охирги вариант'!P18</f>
        <v>1</v>
      </c>
      <c r="O20" s="26">
        <f>'[2]Охирги вариант'!Q18</f>
        <v>1</v>
      </c>
    </row>
    <row r="21" spans="1:15" x14ac:dyDescent="0.2">
      <c r="B21" s="27"/>
      <c r="C21" s="27"/>
      <c r="D21" s="27"/>
      <c r="E21" s="27"/>
      <c r="F21" s="27"/>
      <c r="G21" s="27"/>
      <c r="H21" s="27"/>
      <c r="I21" s="27"/>
      <c r="J21" s="27"/>
      <c r="K21" s="27"/>
      <c r="L21" s="12"/>
      <c r="M21" s="12"/>
      <c r="N21" s="12"/>
      <c r="O21" s="12"/>
    </row>
    <row r="22" spans="1:15" x14ac:dyDescent="0.2">
      <c r="A22" s="59" t="s">
        <v>94</v>
      </c>
      <c r="B22" s="59"/>
      <c r="C22" s="59"/>
      <c r="D22" s="59"/>
      <c r="E22" s="59"/>
      <c r="F22" s="59"/>
      <c r="G22" s="59"/>
      <c r="H22" s="59"/>
      <c r="I22" s="59"/>
      <c r="J22" s="59"/>
      <c r="K22" s="59"/>
      <c r="L22" s="59"/>
      <c r="M22" s="59"/>
      <c r="N22" s="59"/>
      <c r="O22" s="59"/>
    </row>
    <row r="23" spans="1:15" ht="15" x14ac:dyDescent="0.25">
      <c r="A23" s="2" t="s">
        <v>95</v>
      </c>
      <c r="B23" s="42">
        <f>'[2]Охирги вариант'!D29</f>
        <v>1.1398368422804885</v>
      </c>
      <c r="C23" s="42"/>
      <c r="D23" s="42">
        <f>'[2]Охирги вариант'!F29</f>
        <v>1.203161111296071</v>
      </c>
      <c r="E23" s="42"/>
      <c r="F23" s="42">
        <f>'[2]Охирги вариант'!H29</f>
        <v>1.2411556727054207</v>
      </c>
      <c r="G23" s="42"/>
      <c r="H23" s="26">
        <f>'[2]Охирги вариант'!J29</f>
        <v>1.2664853803116538</v>
      </c>
      <c r="I23" s="26">
        <f>'[2]Охирги вариант'!K29</f>
        <v>1.1722279513242893</v>
      </c>
      <c r="J23" s="42">
        <f>'[2]Охирги вариант'!L29</f>
        <v>1.0590557676909305</v>
      </c>
      <c r="K23" s="42"/>
      <c r="L23" s="26">
        <f>'[2]Охирги вариант'!N29</f>
        <v>1.0488585678580353</v>
      </c>
      <c r="M23" s="26">
        <f>'[2]Охирги вариант'!O29</f>
        <v>1.0180638465597891</v>
      </c>
      <c r="N23" s="26">
        <f>'[2]Охирги вариант'!P29</f>
        <v>1</v>
      </c>
      <c r="O23" s="26">
        <f>'[2]Охирги вариант'!Q29</f>
        <v>1.0012531538286602</v>
      </c>
    </row>
    <row r="24" spans="1:15" x14ac:dyDescent="0.2">
      <c r="B24" s="27"/>
      <c r="C24" s="27"/>
      <c r="D24" s="27"/>
      <c r="E24" s="27"/>
      <c r="F24" s="27"/>
      <c r="G24" s="27"/>
      <c r="H24" s="27"/>
      <c r="I24" s="27"/>
      <c r="J24" s="27"/>
      <c r="K24" s="27"/>
      <c r="L24" s="12"/>
      <c r="M24" s="12"/>
      <c r="N24" s="12"/>
      <c r="O24" s="12"/>
    </row>
    <row r="25" spans="1:15" ht="13.9" customHeight="1" x14ac:dyDescent="0.2">
      <c r="A25" s="59" t="s">
        <v>96</v>
      </c>
      <c r="B25" s="59"/>
      <c r="C25" s="59"/>
      <c r="D25" s="59"/>
      <c r="E25" s="59"/>
      <c r="F25" s="59"/>
      <c r="G25" s="59"/>
      <c r="H25" s="59"/>
      <c r="I25" s="59"/>
      <c r="J25" s="59"/>
      <c r="K25" s="59"/>
      <c r="L25" s="59"/>
      <c r="M25" s="59"/>
      <c r="N25" s="59"/>
      <c r="O25" s="59"/>
    </row>
    <row r="26" spans="1:15" ht="7.9" customHeight="1" x14ac:dyDescent="0.25">
      <c r="B26" s="26"/>
      <c r="C26" s="26"/>
      <c r="D26" s="26"/>
      <c r="E26" s="26"/>
      <c r="F26" s="26"/>
      <c r="G26" s="26"/>
      <c r="H26" s="26"/>
      <c r="I26" s="26"/>
      <c r="J26" s="26"/>
      <c r="K26" s="26"/>
      <c r="L26" s="26"/>
      <c r="M26" s="26"/>
      <c r="N26" s="26"/>
      <c r="O26" s="26"/>
    </row>
    <row r="27" spans="1:15" ht="26.45" customHeight="1" x14ac:dyDescent="0.25">
      <c r="A27" s="33" t="s">
        <v>97</v>
      </c>
      <c r="B27" s="42">
        <f>'[2]Охирги вариант'!D32</f>
        <v>1.0187493633100317</v>
      </c>
      <c r="C27" s="42"/>
      <c r="D27" s="42">
        <f>'[2]Охирги вариант'!F32</f>
        <v>1.075346550160589</v>
      </c>
      <c r="E27" s="42"/>
      <c r="F27" s="42">
        <f>'[2]Охирги вариант'!H32</f>
        <v>1.1093048622709234</v>
      </c>
      <c r="G27" s="42"/>
      <c r="H27" s="26">
        <f>'[2]Охирги вариант'!J32</f>
        <v>1.1319437370111463</v>
      </c>
      <c r="I27" s="26">
        <f>'[2]Охирги вариант'!K32</f>
        <v>1.0331301699364643</v>
      </c>
      <c r="J27" s="42">
        <f>'[2]Охирги вариант'!L32</f>
        <v>1</v>
      </c>
      <c r="K27" s="42"/>
      <c r="L27" s="26">
        <f>'[2]Охирги вариант'!N32</f>
        <v>1</v>
      </c>
      <c r="M27" s="26">
        <f>'[2]Охирги вариант'!O32</f>
        <v>1</v>
      </c>
      <c r="N27" s="26">
        <f>'[2]Охирги вариант'!P32</f>
        <v>1</v>
      </c>
      <c r="O27" s="26">
        <f>'[2]Охирги вариант'!Q32</f>
        <v>1</v>
      </c>
    </row>
    <row r="28" spans="1:15" ht="15" x14ac:dyDescent="0.25">
      <c r="B28" s="42"/>
      <c r="C28" s="42"/>
      <c r="D28" s="42"/>
      <c r="E28" s="42"/>
      <c r="F28" s="42"/>
      <c r="G28" s="42"/>
      <c r="H28" s="26"/>
      <c r="I28" s="26"/>
      <c r="J28" s="42"/>
      <c r="K28" s="42"/>
      <c r="L28" s="26"/>
      <c r="M28" s="26"/>
      <c r="N28" s="26"/>
      <c r="O28" s="26"/>
    </row>
    <row r="29" spans="1:15" ht="31.15" customHeight="1" x14ac:dyDescent="0.25">
      <c r="A29" s="33" t="s">
        <v>98</v>
      </c>
      <c r="B29" s="42">
        <f>'[2]Охирги вариант'!D32</f>
        <v>1.0187493633100317</v>
      </c>
      <c r="C29" s="42"/>
      <c r="D29" s="42">
        <f>'[2]Охирги вариант'!F32</f>
        <v>1.075346550160589</v>
      </c>
      <c r="E29" s="42"/>
      <c r="F29" s="42">
        <f>'[2]Охирги вариант'!H32</f>
        <v>1.1093048622709234</v>
      </c>
      <c r="G29" s="42"/>
      <c r="H29" s="26">
        <f>'[2]Охирги вариант'!J32</f>
        <v>1.1319437370111463</v>
      </c>
      <c r="I29" s="26">
        <f>'[2]Охирги вариант'!K32</f>
        <v>1.0331301699364643</v>
      </c>
      <c r="J29" s="42">
        <f>'[2]Охирги вариант'!L32</f>
        <v>1</v>
      </c>
      <c r="K29" s="42"/>
      <c r="L29" s="26">
        <f>'[2]Охирги вариант'!N32</f>
        <v>1</v>
      </c>
      <c r="M29" s="26">
        <f>'[2]Охирги вариант'!O32</f>
        <v>1</v>
      </c>
      <c r="N29" s="26">
        <f>'[2]Охирги вариант'!P32</f>
        <v>1</v>
      </c>
      <c r="O29" s="26">
        <f>'[2]Охирги вариант'!Q32</f>
        <v>1</v>
      </c>
    </row>
    <row r="30" spans="1:15" ht="15" x14ac:dyDescent="0.25">
      <c r="B30" s="42"/>
      <c r="C30" s="42"/>
      <c r="D30" s="42"/>
      <c r="E30" s="42"/>
      <c r="F30" s="42"/>
      <c r="G30" s="42"/>
      <c r="H30" s="26"/>
      <c r="I30" s="26"/>
      <c r="J30" s="42"/>
      <c r="K30" s="42"/>
      <c r="L30" s="26"/>
      <c r="M30" s="26"/>
      <c r="N30" s="26"/>
      <c r="O30" s="26"/>
    </row>
    <row r="31" spans="1:15" ht="40.15" customHeight="1" x14ac:dyDescent="0.25">
      <c r="A31" s="33" t="s">
        <v>99</v>
      </c>
      <c r="B31" s="42">
        <f>'[2]Охирги вариант'!D32</f>
        <v>1.0187493633100317</v>
      </c>
      <c r="C31" s="42"/>
      <c r="D31" s="42">
        <f>'[2]Охирги вариант'!F32</f>
        <v>1.075346550160589</v>
      </c>
      <c r="E31" s="42"/>
      <c r="F31" s="42">
        <f>'[2]Охирги вариант'!H32</f>
        <v>1.1093048622709234</v>
      </c>
      <c r="G31" s="42"/>
      <c r="H31" s="26">
        <f>'[2]Охирги вариант'!J32</f>
        <v>1.1319437370111463</v>
      </c>
      <c r="I31" s="26">
        <f>'[2]Охирги вариант'!K32</f>
        <v>1.0331301699364643</v>
      </c>
      <c r="J31" s="42">
        <f>'[2]Охирги вариант'!L32</f>
        <v>1</v>
      </c>
      <c r="K31" s="42"/>
      <c r="L31" s="26">
        <f>'[2]Охирги вариант'!N32</f>
        <v>1</v>
      </c>
      <c r="M31" s="26">
        <f>'[2]Охирги вариант'!O32</f>
        <v>1</v>
      </c>
      <c r="N31" s="26">
        <f>'[2]Охирги вариант'!P32</f>
        <v>1</v>
      </c>
      <c r="O31" s="26">
        <f>'[2]Охирги вариант'!Q32</f>
        <v>1</v>
      </c>
    </row>
    <row r="32" spans="1:15" ht="15" x14ac:dyDescent="0.25">
      <c r="B32" s="42"/>
      <c r="C32" s="42"/>
      <c r="D32" s="42"/>
      <c r="E32" s="42"/>
      <c r="F32" s="42"/>
      <c r="G32" s="42"/>
      <c r="H32" s="26"/>
      <c r="I32" s="26"/>
      <c r="J32" s="42"/>
      <c r="K32" s="42"/>
      <c r="L32" s="26"/>
      <c r="M32" s="26"/>
      <c r="N32" s="26"/>
      <c r="O32" s="26"/>
    </row>
    <row r="33" spans="1:21" s="19" customFormat="1" ht="26.45" customHeight="1" x14ac:dyDescent="0.25">
      <c r="A33" s="33" t="s">
        <v>100</v>
      </c>
      <c r="B33" s="42">
        <f>'[2]Охирги вариант'!D44</f>
        <v>1</v>
      </c>
      <c r="C33" s="42"/>
      <c r="D33" s="42">
        <f>'[2]Охирги вариант'!F44</f>
        <v>1.0145866804918522</v>
      </c>
      <c r="E33" s="42"/>
      <c r="F33" s="42">
        <f>'[2]Охирги вариант'!H44</f>
        <v>1.0466262598758054</v>
      </c>
      <c r="G33" s="42"/>
      <c r="H33" s="26">
        <f>'[2]Охирги вариант'!J44</f>
        <v>1.0679859794651076</v>
      </c>
      <c r="I33" s="26">
        <f>'[2]Охирги вариант'!K44</f>
        <v>1.0081126303723822</v>
      </c>
      <c r="J33" s="42">
        <f>'[2]Охирги вариант'!L44</f>
        <v>1</v>
      </c>
      <c r="K33" s="42"/>
      <c r="L33" s="26">
        <f>'[2]Охирги вариант'!N44</f>
        <v>1</v>
      </c>
      <c r="M33" s="26">
        <f>'[2]Охирги вариант'!O44</f>
        <v>1</v>
      </c>
      <c r="N33" s="26">
        <f>'[2]Охирги вариант'!P44</f>
        <v>1</v>
      </c>
      <c r="O33" s="26">
        <f>'[2]Охирги вариант'!Q44</f>
        <v>1</v>
      </c>
    </row>
    <row r="34" spans="1:21" ht="15" x14ac:dyDescent="0.25">
      <c r="B34" s="42"/>
      <c r="C34" s="42"/>
      <c r="D34" s="42"/>
      <c r="E34" s="42"/>
      <c r="F34" s="42"/>
      <c r="G34" s="42"/>
      <c r="H34" s="26"/>
      <c r="I34" s="26"/>
      <c r="J34" s="42"/>
      <c r="K34" s="42"/>
      <c r="L34" s="26"/>
      <c r="M34" s="26"/>
      <c r="N34" s="26"/>
      <c r="O34" s="26"/>
    </row>
    <row r="35" spans="1:21" s="14" customFormat="1" ht="27" customHeight="1" x14ac:dyDescent="0.25">
      <c r="A35" s="33" t="s">
        <v>101</v>
      </c>
      <c r="B35" s="42">
        <f>'[2]Охирги вариант'!D47</f>
        <v>1.0187493633100317</v>
      </c>
      <c r="C35" s="42"/>
      <c r="D35" s="42">
        <f>'[2]Охирги вариант'!F47</f>
        <v>1.075346550160589</v>
      </c>
      <c r="E35" s="42"/>
      <c r="F35" s="42">
        <f>'[2]Охирги вариант'!H47</f>
        <v>1.1093048622709234</v>
      </c>
      <c r="G35" s="42"/>
      <c r="H35" s="26">
        <f>'[2]Охирги вариант'!J47</f>
        <v>1.1319437370111463</v>
      </c>
      <c r="I35" s="26">
        <f>'[2]Охирги вариант'!K47</f>
        <v>1.0331301699364643</v>
      </c>
      <c r="J35" s="42">
        <f>'[2]Охирги вариант'!L47</f>
        <v>1</v>
      </c>
      <c r="K35" s="42"/>
      <c r="L35" s="26">
        <f>'[2]Охирги вариант'!N47</f>
        <v>1</v>
      </c>
      <c r="M35" s="26">
        <f>'[2]Охирги вариант'!O47</f>
        <v>1</v>
      </c>
      <c r="N35" s="26">
        <f>'[2]Охирги вариант'!P47</f>
        <v>1</v>
      </c>
      <c r="O35" s="26">
        <f>'[2]Охирги вариант'!Q47</f>
        <v>1</v>
      </c>
      <c r="P35" s="2"/>
      <c r="Q35" s="2"/>
      <c r="R35" s="2"/>
      <c r="S35" s="2"/>
      <c r="T35" s="2"/>
      <c r="U35" s="2"/>
    </row>
    <row r="36" spans="1:21" ht="15" x14ac:dyDescent="0.25">
      <c r="B36" s="42"/>
      <c r="C36" s="42"/>
      <c r="D36" s="42"/>
      <c r="E36" s="42"/>
      <c r="F36" s="42"/>
      <c r="G36" s="42"/>
      <c r="H36" s="26"/>
      <c r="I36" s="26"/>
      <c r="J36" s="42"/>
      <c r="K36" s="42"/>
      <c r="L36" s="26"/>
      <c r="M36" s="26"/>
      <c r="N36" s="26"/>
      <c r="O36" s="26"/>
    </row>
    <row r="37" spans="1:21" ht="13.9" customHeight="1" x14ac:dyDescent="0.2">
      <c r="A37" s="58" t="s">
        <v>102</v>
      </c>
      <c r="B37" s="42"/>
      <c r="C37" s="42"/>
      <c r="D37" s="42"/>
      <c r="E37" s="42"/>
      <c r="F37" s="42"/>
      <c r="G37" s="42"/>
      <c r="H37" s="42"/>
      <c r="I37" s="42"/>
      <c r="J37" s="42"/>
      <c r="K37" s="42"/>
      <c r="L37" s="42"/>
      <c r="M37" s="42"/>
      <c r="N37" s="42"/>
      <c r="O37" s="42"/>
    </row>
    <row r="38" spans="1:21" ht="10.9" customHeight="1" x14ac:dyDescent="0.2">
      <c r="A38" s="58"/>
      <c r="B38" s="42"/>
      <c r="C38" s="42"/>
      <c r="D38" s="42"/>
      <c r="E38" s="42"/>
      <c r="F38" s="42"/>
      <c r="G38" s="42"/>
      <c r="H38" s="42"/>
      <c r="I38" s="42"/>
      <c r="J38" s="42"/>
      <c r="K38" s="42"/>
      <c r="L38" s="42"/>
      <c r="M38" s="42"/>
      <c r="N38" s="42"/>
      <c r="O38" s="42"/>
    </row>
    <row r="39" spans="1:21" ht="16.899999999999999" customHeight="1" x14ac:dyDescent="0.25">
      <c r="A39" s="33" t="s">
        <v>103</v>
      </c>
      <c r="B39" s="42">
        <f>'[2]Охирги вариант'!D51</f>
        <v>1</v>
      </c>
      <c r="C39" s="42"/>
      <c r="D39" s="42">
        <f>'[2]Охирги вариант'!F51</f>
        <v>1.0282728980630804</v>
      </c>
      <c r="E39" s="42"/>
      <c r="F39" s="42">
        <f>'[2]Охирги вариант'!H51</f>
        <v>1.0607446737913881</v>
      </c>
      <c r="G39" s="42"/>
      <c r="H39" s="26">
        <f>'[2]Охирги вариант'!J51</f>
        <v>1.0823925242769268</v>
      </c>
      <c r="I39" s="26">
        <f>'[2]Охирги вариант'!K51</f>
        <v>1</v>
      </c>
      <c r="J39" s="42">
        <f>'[2]Охирги вариант'!L51</f>
        <v>1</v>
      </c>
      <c r="K39" s="42"/>
      <c r="L39" s="26">
        <f>'[2]Охирги вариант'!N51</f>
        <v>1</v>
      </c>
      <c r="M39" s="26">
        <f>'[2]Охирги вариант'!O51</f>
        <v>1</v>
      </c>
      <c r="N39" s="26">
        <f>'[2]Охирги вариант'!P51</f>
        <v>1</v>
      </c>
      <c r="O39" s="26">
        <f>'[2]Охирги вариант'!Q51</f>
        <v>1</v>
      </c>
    </row>
    <row r="40" spans="1:21" s="14" customFormat="1" ht="18" customHeight="1" x14ac:dyDescent="0.25">
      <c r="A40" s="33" t="s">
        <v>104</v>
      </c>
      <c r="B40" s="42">
        <f>'[2]Охирги вариант'!D52</f>
        <v>1.1100238640805271</v>
      </c>
      <c r="C40" s="42"/>
      <c r="D40" s="42">
        <f>'[2]Охирги вариант'!F52</f>
        <v>1.1716918565294452</v>
      </c>
      <c r="E40" s="42"/>
      <c r="F40" s="42">
        <f>'[2]Охирги вариант'!H52</f>
        <v>1.2086926519987962</v>
      </c>
      <c r="G40" s="42"/>
      <c r="H40" s="26">
        <f>'[2]Охирги вариант'!J52</f>
        <v>1.2333598489783635</v>
      </c>
      <c r="I40" s="26">
        <f>'[2]Охирги вариант'!K52</f>
        <v>1.0811118940181768</v>
      </c>
      <c r="J40" s="42">
        <f>'[2]Охирги вариант'!L52</f>
        <v>1.0276785554717478</v>
      </c>
      <c r="K40" s="42"/>
      <c r="L40" s="26">
        <f>'[2]Охирги вариант'!N52</f>
        <v>1.0179606880286876</v>
      </c>
      <c r="M40" s="26">
        <f>'[2]Охирги вариант'!O52</f>
        <v>0.99976102889507124</v>
      </c>
      <c r="N40" s="26">
        <f>'[2]Охирги вариант'!P52</f>
        <v>1.0054405856376178</v>
      </c>
      <c r="O40" s="26">
        <f>'[2]Охирги вариант'!Q52</f>
        <v>1.0066515035178469</v>
      </c>
    </row>
    <row r="41" spans="1:21" s="14" customFormat="1" ht="15" x14ac:dyDescent="0.25">
      <c r="A41" s="2"/>
      <c r="B41" s="42"/>
      <c r="C41" s="42"/>
      <c r="D41" s="42"/>
      <c r="E41" s="42"/>
      <c r="F41" s="42"/>
      <c r="G41" s="42"/>
      <c r="H41" s="26"/>
      <c r="I41" s="26"/>
      <c r="J41" s="42"/>
      <c r="K41" s="42"/>
      <c r="L41" s="26"/>
      <c r="M41" s="26"/>
      <c r="N41" s="26"/>
      <c r="O41" s="26"/>
    </row>
    <row r="42" spans="1:21" s="14" customFormat="1" ht="26.25" x14ac:dyDescent="0.25">
      <c r="A42" s="34" t="s">
        <v>105</v>
      </c>
      <c r="B42" s="42">
        <f>'[2]Охирги вариант'!D54</f>
        <v>1</v>
      </c>
      <c r="C42" s="42"/>
      <c r="D42" s="42">
        <f>'[2]Охирги вариант'!F54</f>
        <v>1.0528718341798571</v>
      </c>
      <c r="E42" s="42"/>
      <c r="F42" s="42">
        <f>'[2]Охирги вариант'!H54</f>
        <v>1.0861204184171158</v>
      </c>
      <c r="G42" s="42"/>
      <c r="H42" s="26">
        <f>'[2]Охирги вариант'!J54</f>
        <v>1.1082861412419549</v>
      </c>
      <c r="I42" s="26">
        <f>'[2]Охирги вариант'!K54</f>
        <v>1.0076765790615907</v>
      </c>
      <c r="J42" s="42">
        <f>'[2]Охирги вариант'!L54</f>
        <v>1</v>
      </c>
      <c r="K42" s="42"/>
      <c r="L42" s="26">
        <f>'[2]Охирги вариант'!N54</f>
        <v>1</v>
      </c>
      <c r="M42" s="26">
        <f>'[2]Охирги вариант'!O54</f>
        <v>1</v>
      </c>
      <c r="N42" s="26">
        <f>'[2]Охирги вариант'!P54</f>
        <v>1</v>
      </c>
      <c r="O42" s="26">
        <f>'[2]Охирги вариант'!Q54</f>
        <v>1</v>
      </c>
    </row>
    <row r="43" spans="1:21" s="14" customFormat="1" ht="15" x14ac:dyDescent="0.25">
      <c r="A43" s="2"/>
      <c r="B43" s="42"/>
      <c r="C43" s="42"/>
      <c r="D43" s="42"/>
      <c r="E43" s="42"/>
      <c r="F43" s="42"/>
      <c r="G43" s="42"/>
      <c r="H43" s="26"/>
      <c r="I43" s="26"/>
      <c r="J43" s="42"/>
      <c r="K43" s="42"/>
      <c r="L43" s="26"/>
      <c r="M43" s="26"/>
      <c r="N43" s="26"/>
      <c r="O43" s="26"/>
    </row>
    <row r="44" spans="1:21" s="14" customFormat="1" ht="39" customHeight="1" x14ac:dyDescent="0.25">
      <c r="A44" s="34" t="s">
        <v>106</v>
      </c>
      <c r="B44" s="42">
        <f>'[2]Охирги вариант'!D54</f>
        <v>1</v>
      </c>
      <c r="C44" s="42"/>
      <c r="D44" s="42">
        <f>'[2]Охирги вариант'!F54</f>
        <v>1.0528718341798571</v>
      </c>
      <c r="E44" s="42"/>
      <c r="F44" s="42">
        <f>'[2]Охирги вариант'!H54</f>
        <v>1.0861204184171158</v>
      </c>
      <c r="G44" s="42"/>
      <c r="H44" s="26">
        <f>'[2]Охирги вариант'!J54</f>
        <v>1.1082861412419549</v>
      </c>
      <c r="I44" s="26">
        <f>'[2]Охирги вариант'!K54</f>
        <v>1.0076765790615907</v>
      </c>
      <c r="J44" s="42">
        <f>'[2]Охирги вариант'!L54</f>
        <v>1</v>
      </c>
      <c r="K44" s="42"/>
      <c r="L44" s="26">
        <f>'[2]Охирги вариант'!N54</f>
        <v>1</v>
      </c>
      <c r="M44" s="26">
        <f>'[2]Охирги вариант'!O54</f>
        <v>1</v>
      </c>
      <c r="N44" s="26">
        <f>'[2]Охирги вариант'!P54</f>
        <v>1</v>
      </c>
      <c r="O44" s="26">
        <f>'[2]Охирги вариант'!Q54</f>
        <v>1</v>
      </c>
    </row>
    <row r="45" spans="1:21" s="14" customFormat="1" ht="15" x14ac:dyDescent="0.25">
      <c r="A45" s="2"/>
      <c r="B45" s="42"/>
      <c r="C45" s="42"/>
      <c r="D45" s="42"/>
      <c r="E45" s="42"/>
      <c r="F45" s="42"/>
      <c r="G45" s="42"/>
      <c r="H45" s="26"/>
      <c r="I45" s="26"/>
      <c r="J45" s="42"/>
      <c r="K45" s="42"/>
      <c r="L45" s="26"/>
      <c r="M45" s="26"/>
      <c r="N45" s="26"/>
      <c r="O45" s="26"/>
    </row>
    <row r="46" spans="1:21" s="14" customFormat="1" ht="18.600000000000001" customHeight="1" x14ac:dyDescent="0.25">
      <c r="A46" s="34" t="s">
        <v>107</v>
      </c>
      <c r="B46" s="42">
        <f>'[2]Охирги вариант'!D60</f>
        <v>1.0906221738128874</v>
      </c>
      <c r="C46" s="42"/>
      <c r="D46" s="42">
        <f>'[2]Охирги вариант'!F60</f>
        <v>1.1512122945802699</v>
      </c>
      <c r="E46" s="42"/>
      <c r="F46" s="42">
        <f>'[2]Охирги вариант'!H60</f>
        <v>1.1875663670406995</v>
      </c>
      <c r="G46" s="42"/>
      <c r="H46" s="26">
        <f>'[2]Охирги вариант'!J60</f>
        <v>1.2118024153476525</v>
      </c>
      <c r="I46" s="26">
        <f>'[2]Охирги вариант'!K60</f>
        <v>1.1000287730500955</v>
      </c>
      <c r="J46" s="42">
        <f>'[2]Охирги вариант'!L60</f>
        <v>1.0116930334442908</v>
      </c>
      <c r="K46" s="42"/>
      <c r="L46" s="26">
        <f>'[2]Охирги вариант'!N60</f>
        <v>1.0067432935584046</v>
      </c>
      <c r="M46" s="26">
        <f>'[2]Охирги вариант'!O60</f>
        <v>1</v>
      </c>
      <c r="N46" s="26">
        <f>'[2]Охирги вариант'!P60</f>
        <v>1</v>
      </c>
      <c r="O46" s="26">
        <f>'[2]Охирги вариант'!Q60</f>
        <v>1</v>
      </c>
    </row>
    <row r="47" spans="1:21" s="14" customFormat="1" ht="15" x14ac:dyDescent="0.25">
      <c r="A47" s="2"/>
      <c r="B47" s="42"/>
      <c r="C47" s="42"/>
      <c r="D47" s="42"/>
      <c r="E47" s="42"/>
      <c r="F47" s="42"/>
      <c r="G47" s="42"/>
      <c r="H47" s="26"/>
      <c r="I47" s="26"/>
      <c r="J47" s="42"/>
      <c r="K47" s="42"/>
      <c r="L47" s="26"/>
      <c r="M47" s="26"/>
      <c r="N47" s="26"/>
      <c r="O47" s="26"/>
      <c r="P47" s="2"/>
      <c r="Q47" s="2"/>
      <c r="R47" s="2"/>
      <c r="S47" s="2"/>
      <c r="T47" s="2"/>
      <c r="U47" s="2"/>
    </row>
    <row r="48" spans="1:21" s="14" customFormat="1" ht="29.45" customHeight="1" x14ac:dyDescent="0.25">
      <c r="A48" s="34" t="s">
        <v>108</v>
      </c>
      <c r="B48" s="42">
        <f>'[2]Охирги вариант'!D63</f>
        <v>1.113141842326681</v>
      </c>
      <c r="C48" s="42"/>
      <c r="D48" s="42">
        <f>'[2]Охирги вариант'!F63</f>
        <v>1.1749830557892744</v>
      </c>
      <c r="E48" s="42"/>
      <c r="F48" s="42">
        <f>'[2]Охирги вариант'!H63</f>
        <v>1.2120877838668305</v>
      </c>
      <c r="G48" s="42"/>
      <c r="H48" s="26">
        <f>'[2]Охирги вариант'!J63</f>
        <v>1.2368242692518678</v>
      </c>
      <c r="I48" s="26">
        <f>'[2]Охирги вариант'!K63</f>
        <v>1.1331527410197828</v>
      </c>
      <c r="J48" s="42">
        <f>'[2]Охирги вариант'!L63</f>
        <v>1.055519633498788</v>
      </c>
      <c r="K48" s="42"/>
      <c r="L48" s="26">
        <f>'[2]Охирги вариант'!N63</f>
        <v>1.0300068622902256</v>
      </c>
      <c r="M48" s="26">
        <f>'[2]Охирги вариант'!O63</f>
        <v>1.0279949182870867</v>
      </c>
      <c r="N48" s="37">
        <v>1.0164947585819175</v>
      </c>
      <c r="O48" s="37">
        <v>1.0071898553953089</v>
      </c>
      <c r="P48" s="2"/>
      <c r="Q48" s="2"/>
      <c r="R48" s="2"/>
      <c r="S48" s="2"/>
      <c r="T48" s="2"/>
      <c r="U48" s="2"/>
    </row>
    <row r="50" spans="1:21" ht="25.9" customHeight="1" x14ac:dyDescent="0.25">
      <c r="A50" s="34" t="s">
        <v>109</v>
      </c>
      <c r="B50" s="42">
        <f>Рус!D66</f>
        <v>1.051364457922856</v>
      </c>
      <c r="C50" s="42"/>
      <c r="D50" s="42">
        <f>Рус!F66</f>
        <v>1.1097735944741258</v>
      </c>
      <c r="E50" s="42"/>
      <c r="F50" s="42">
        <f>Рус!H66</f>
        <v>1.1448190764048878</v>
      </c>
      <c r="G50" s="42"/>
      <c r="H50" s="26">
        <f>Рус!J66</f>
        <v>1.1681827310253956</v>
      </c>
      <c r="I50" s="26">
        <f>Рус!K66</f>
        <v>1.069288957524978</v>
      </c>
      <c r="J50" s="42">
        <f>Рус!L66</f>
        <v>1</v>
      </c>
      <c r="K50" s="42"/>
      <c r="L50" s="26">
        <f>Рус!N66</f>
        <v>1</v>
      </c>
      <c r="M50" s="26">
        <f>Рус!O66</f>
        <v>1</v>
      </c>
      <c r="N50" s="26">
        <f>Рус!P66</f>
        <v>1</v>
      </c>
      <c r="O50" s="26">
        <f>Рус!Q66</f>
        <v>1</v>
      </c>
    </row>
    <row r="51" spans="1:21" ht="15" x14ac:dyDescent="0.25">
      <c r="B51" s="42"/>
      <c r="C51" s="42"/>
      <c r="D51" s="42"/>
      <c r="E51" s="42"/>
      <c r="F51" s="42"/>
      <c r="G51" s="42"/>
      <c r="H51" s="26"/>
      <c r="I51" s="26"/>
      <c r="J51" s="42"/>
      <c r="K51" s="42"/>
      <c r="L51" s="26"/>
      <c r="M51" s="26"/>
      <c r="N51" s="26"/>
      <c r="O51" s="26"/>
    </row>
    <row r="52" spans="1:21" ht="19.899999999999999" customHeight="1" x14ac:dyDescent="0.25">
      <c r="A52" s="34" t="s">
        <v>110</v>
      </c>
      <c r="B52" s="42">
        <f>'[2]Охирги вариант'!D68</f>
        <v>1.0560915637605119</v>
      </c>
      <c r="C52" s="42"/>
      <c r="D52" s="42">
        <f>'[2]Охирги вариант'!F68</f>
        <v>1.1147633173027625</v>
      </c>
      <c r="E52" s="42"/>
      <c r="F52" s="42">
        <f>'[2]Охирги вариант'!H68</f>
        <v>1.1499663694281128</v>
      </c>
      <c r="G52" s="42"/>
      <c r="H52" s="26">
        <f>'[2]Охирги вариант'!J68</f>
        <v>1.1734350708450132</v>
      </c>
      <c r="I52" s="26">
        <f>'[2]Охирги вариант'!K68</f>
        <v>1.0623857913718204</v>
      </c>
      <c r="J52" s="42">
        <f>'[2]Охирги вариант'!L68</f>
        <v>1.0050603326122682</v>
      </c>
      <c r="K52" s="42"/>
      <c r="L52" s="26">
        <f>'[2]Охирги вариант'!N68</f>
        <v>1.0025933723514608</v>
      </c>
      <c r="M52" s="26">
        <f>'[2]Охирги вариант'!O68</f>
        <v>1</v>
      </c>
      <c r="N52" s="26">
        <f>'[2]Охирги вариант'!P68</f>
        <v>1</v>
      </c>
      <c r="O52" s="26">
        <f>'[2]Охирги вариант'!Q68</f>
        <v>1</v>
      </c>
    </row>
    <row r="53" spans="1:21" ht="15" x14ac:dyDescent="0.25">
      <c r="B53" s="42"/>
      <c r="C53" s="42"/>
      <c r="D53" s="42"/>
      <c r="E53" s="42"/>
      <c r="F53" s="42"/>
      <c r="G53" s="42"/>
      <c r="H53" s="26"/>
      <c r="I53" s="26"/>
      <c r="J53" s="42"/>
      <c r="K53" s="42"/>
      <c r="L53" s="26"/>
      <c r="M53" s="26"/>
      <c r="N53" s="26"/>
      <c r="O53" s="26"/>
    </row>
    <row r="54" spans="1:21" ht="18.600000000000001" customHeight="1" x14ac:dyDescent="0.25">
      <c r="A54" s="34" t="s">
        <v>111</v>
      </c>
      <c r="B54" s="42">
        <f>'[2]Охирги вариант'!D70</f>
        <v>1.1423340598588201</v>
      </c>
      <c r="C54" s="42"/>
      <c r="D54" s="42">
        <f>'[2]Охирги вариант'!F70</f>
        <v>1.20579706318431</v>
      </c>
      <c r="E54" s="42"/>
      <c r="F54" s="42">
        <f>'[2]Охирги вариант'!H70</f>
        <v>1.2438748651796041</v>
      </c>
      <c r="G54" s="42"/>
      <c r="H54" s="26">
        <f>'[2]Охирги вариант'!J70</f>
        <v>1.2692600665098002</v>
      </c>
      <c r="I54" s="26">
        <f>'[2]Охирги вариант'!K70</f>
        <v>1.1520452285776086</v>
      </c>
      <c r="J54" s="42">
        <f>'[2]Охирги вариант'!L70</f>
        <v>1.0505157361337214</v>
      </c>
      <c r="K54" s="42"/>
      <c r="L54" s="26">
        <f>'[2]Охирги вариант'!N70</f>
        <v>1.043176619580747</v>
      </c>
      <c r="M54" s="26">
        <f>'[2]Охирги вариант'!O70</f>
        <v>1.019096686182472</v>
      </c>
      <c r="N54" s="26">
        <f>'[2]Охирги вариант'!P70</f>
        <v>1.0028271126714288</v>
      </c>
      <c r="O54" s="26">
        <f>'[2]Охирги вариант'!Q70</f>
        <v>1.0053246610898268</v>
      </c>
    </row>
    <row r="55" spans="1:21" s="14" customFormat="1" ht="15" x14ac:dyDescent="0.25">
      <c r="A55" s="2"/>
      <c r="B55" s="42"/>
      <c r="C55" s="42"/>
      <c r="D55" s="42"/>
      <c r="E55" s="42"/>
      <c r="F55" s="42"/>
      <c r="G55" s="42"/>
      <c r="H55" s="26"/>
      <c r="I55" s="26"/>
      <c r="J55" s="42"/>
      <c r="K55" s="42"/>
      <c r="L55" s="26"/>
      <c r="M55" s="26"/>
      <c r="N55" s="26"/>
      <c r="O55" s="26"/>
      <c r="P55" s="2"/>
      <c r="Q55" s="2"/>
      <c r="R55" s="2"/>
      <c r="S55" s="2"/>
      <c r="T55" s="2"/>
      <c r="U55" s="2"/>
    </row>
    <row r="56" spans="1:21" s="14" customFormat="1" ht="26.45" customHeight="1" x14ac:dyDescent="0.25">
      <c r="A56" s="34" t="s">
        <v>134</v>
      </c>
      <c r="B56" s="42">
        <f>Рус!D73</f>
        <v>1.0579258249177488</v>
      </c>
      <c r="C56" s="42"/>
      <c r="D56" s="42">
        <f>Рус!F73</f>
        <v>1.1166994818576237</v>
      </c>
      <c r="E56" s="42"/>
      <c r="F56" s="42">
        <f>Рус!H73</f>
        <v>1.1519636760215486</v>
      </c>
      <c r="G56" s="42"/>
      <c r="H56" s="37">
        <f>Рус!J73</f>
        <v>1.1754731387974986</v>
      </c>
      <c r="I56" s="37">
        <f>Рус!K73</f>
        <v>1.093324989841995</v>
      </c>
      <c r="J56" s="42">
        <f>Рус!L73</f>
        <v>1.0393346440742346</v>
      </c>
      <c r="K56" s="42"/>
      <c r="L56" s="37">
        <f>Рус!N73</f>
        <v>1.0340388385363559</v>
      </c>
      <c r="M56" s="37">
        <f>Рус!O73</f>
        <v>1.0182321392384719</v>
      </c>
      <c r="N56" s="37">
        <f>Рус!P73</f>
        <v>1.0057026473855308</v>
      </c>
      <c r="O56" s="37">
        <f>Рус!Q73</f>
        <v>1.0010835122024739</v>
      </c>
      <c r="P56" s="2"/>
      <c r="Q56" s="2"/>
      <c r="R56" s="2"/>
      <c r="S56" s="2"/>
      <c r="T56" s="2"/>
      <c r="U56" s="2"/>
    </row>
    <row r="57" spans="1:21" ht="15" x14ac:dyDescent="0.25">
      <c r="B57" s="42"/>
      <c r="C57" s="42"/>
      <c r="D57" s="42"/>
      <c r="E57" s="42"/>
      <c r="F57" s="42"/>
      <c r="G57" s="42"/>
      <c r="H57" s="26"/>
      <c r="I57" s="26"/>
      <c r="J57" s="42"/>
      <c r="K57" s="42"/>
      <c r="L57" s="26"/>
      <c r="M57" s="26"/>
      <c r="N57" s="26"/>
      <c r="O57" s="26"/>
    </row>
    <row r="58" spans="1:21" s="14" customFormat="1" ht="15" x14ac:dyDescent="0.25">
      <c r="A58" s="35" t="s">
        <v>112</v>
      </c>
      <c r="B58" s="42">
        <f>Рус!D76</f>
        <v>1.0205932400102395</v>
      </c>
      <c r="C58" s="42"/>
      <c r="D58" s="42">
        <f>Рус!F76</f>
        <v>1.0772928644552529</v>
      </c>
      <c r="E58" s="42"/>
      <c r="F58" s="42">
        <f>Рус!H76</f>
        <v>1.1113126391222607</v>
      </c>
      <c r="G58" s="42"/>
      <c r="H58" s="26">
        <f>Рус!J76</f>
        <v>1.1339924889002662</v>
      </c>
      <c r="I58" s="26">
        <f>Рус!K76</f>
        <v>1.0350000750546755</v>
      </c>
      <c r="J58" s="42">
        <f>Рус!L76</f>
        <v>1</v>
      </c>
      <c r="K58" s="42"/>
      <c r="L58" s="26">
        <v>1</v>
      </c>
      <c r="M58" s="26">
        <v>1</v>
      </c>
      <c r="N58" s="26">
        <v>1</v>
      </c>
      <c r="O58" s="26">
        <v>1</v>
      </c>
    </row>
    <row r="59" spans="1:21" s="14" customFormat="1" x14ac:dyDescent="0.2">
      <c r="A59" s="2"/>
    </row>
    <row r="60" spans="1:21" s="14" customFormat="1" x14ac:dyDescent="0.2">
      <c r="A60" s="2"/>
      <c r="B60" s="38"/>
      <c r="C60" s="38"/>
      <c r="D60" s="38"/>
      <c r="E60" s="38"/>
      <c r="F60" s="38"/>
      <c r="G60" s="38"/>
      <c r="H60" s="25"/>
      <c r="I60" s="25"/>
      <c r="J60" s="38"/>
      <c r="K60" s="38"/>
      <c r="L60" s="8"/>
      <c r="M60" s="8"/>
      <c r="N60" s="8"/>
      <c r="O60" s="8"/>
    </row>
    <row r="61" spans="1:21" s="14" customFormat="1" x14ac:dyDescent="0.2">
      <c r="A61" s="2"/>
      <c r="B61" s="38"/>
      <c r="C61" s="38"/>
      <c r="D61" s="38"/>
      <c r="E61" s="38"/>
      <c r="F61" s="38"/>
      <c r="G61" s="38"/>
      <c r="H61" s="25"/>
      <c r="I61" s="25"/>
      <c r="J61" s="38"/>
      <c r="K61" s="38"/>
      <c r="L61" s="8"/>
      <c r="M61" s="8"/>
      <c r="N61" s="8"/>
      <c r="O61" s="8"/>
    </row>
    <row r="62" spans="1:21" s="14" customFormat="1" ht="61.9" customHeight="1" x14ac:dyDescent="0.2">
      <c r="A62" s="56" t="s">
        <v>133</v>
      </c>
      <c r="B62" s="56"/>
      <c r="C62" s="56"/>
      <c r="D62" s="56"/>
      <c r="E62" s="56"/>
      <c r="F62" s="56"/>
      <c r="G62" s="56"/>
      <c r="H62" s="56"/>
      <c r="I62" s="56"/>
      <c r="J62" s="56"/>
      <c r="K62" s="56"/>
      <c r="L62" s="56"/>
      <c r="M62" s="56"/>
      <c r="N62" s="3"/>
      <c r="O62" s="3"/>
    </row>
    <row r="63" spans="1:21" s="14" customFormat="1" x14ac:dyDescent="0.2">
      <c r="A63" s="2"/>
      <c r="B63" s="2"/>
      <c r="C63" s="2"/>
      <c r="D63" s="2"/>
      <c r="E63" s="2"/>
      <c r="F63" s="2"/>
      <c r="G63" s="2"/>
      <c r="H63" s="2"/>
      <c r="I63" s="2"/>
      <c r="J63" s="2"/>
      <c r="K63" s="2"/>
      <c r="L63" s="3"/>
      <c r="M63" s="3"/>
      <c r="N63" s="3"/>
      <c r="O63" s="3"/>
    </row>
    <row r="64" spans="1:21" s="14" customFormat="1" ht="15.75" x14ac:dyDescent="0.25">
      <c r="A64" s="2"/>
      <c r="B64" s="57" t="s">
        <v>113</v>
      </c>
      <c r="C64" s="57"/>
      <c r="D64" s="57"/>
      <c r="E64" s="2"/>
      <c r="F64" s="2"/>
      <c r="G64" s="2"/>
      <c r="H64" s="2"/>
      <c r="I64" s="2"/>
      <c r="J64" s="2"/>
      <c r="K64" s="2"/>
      <c r="L64" s="3"/>
      <c r="M64" s="3"/>
      <c r="N64" s="3"/>
      <c r="O64" s="3"/>
    </row>
    <row r="65" spans="1:15" s="16" customFormat="1" x14ac:dyDescent="0.2">
      <c r="A65" s="1"/>
      <c r="B65" s="54"/>
      <c r="C65" s="54"/>
      <c r="D65" s="1"/>
      <c r="E65" s="1"/>
      <c r="F65" s="1"/>
      <c r="G65" s="1"/>
      <c r="H65" s="1"/>
      <c r="I65" s="1"/>
      <c r="J65" s="1"/>
      <c r="K65" s="1"/>
      <c r="L65" s="15"/>
      <c r="M65" s="15"/>
      <c r="N65" s="15"/>
      <c r="O65" s="15"/>
    </row>
    <row r="66" spans="1:15" s="14" customFormat="1" ht="24" customHeight="1" x14ac:dyDescent="0.2">
      <c r="A66" s="36" t="s">
        <v>88</v>
      </c>
      <c r="B66" s="39" t="s">
        <v>89</v>
      </c>
      <c r="C66" s="40"/>
      <c r="D66" s="41"/>
      <c r="E66" s="39" t="s">
        <v>90</v>
      </c>
      <c r="F66" s="40"/>
      <c r="G66" s="41"/>
      <c r="H66" s="39" t="s">
        <v>91</v>
      </c>
      <c r="I66" s="41"/>
      <c r="J66" s="40" t="s">
        <v>92</v>
      </c>
      <c r="K66" s="40"/>
      <c r="L66" s="40"/>
      <c r="M66" s="41"/>
    </row>
    <row r="67" spans="1:15" s="14" customFormat="1" x14ac:dyDescent="0.2">
      <c r="A67" s="17"/>
      <c r="E67" s="60"/>
      <c r="F67" s="60"/>
      <c r="G67" s="60"/>
      <c r="H67" s="29"/>
      <c r="I67" s="29"/>
      <c r="J67" s="29"/>
      <c r="K67" s="29"/>
      <c r="L67" s="29"/>
      <c r="M67" s="29"/>
    </row>
    <row r="68" spans="1:15" s="14" customFormat="1" ht="15.75" x14ac:dyDescent="0.25">
      <c r="A68" s="20" t="s">
        <v>114</v>
      </c>
      <c r="B68" s="21" t="s">
        <v>123</v>
      </c>
      <c r="C68" s="21"/>
      <c r="D68" s="21"/>
      <c r="E68" s="21" t="s">
        <v>120</v>
      </c>
      <c r="F68" s="21"/>
      <c r="G68" s="21"/>
      <c r="H68" s="21" t="s">
        <v>117</v>
      </c>
      <c r="I68" s="21"/>
      <c r="J68" s="21"/>
      <c r="K68" s="22" t="s">
        <v>118</v>
      </c>
      <c r="L68" s="22"/>
      <c r="M68" s="23"/>
    </row>
    <row r="69" spans="1:15" s="14" customFormat="1" ht="15.75" x14ac:dyDescent="0.25">
      <c r="A69" s="24"/>
      <c r="B69" s="21" t="s">
        <v>115</v>
      </c>
      <c r="C69" s="21"/>
      <c r="D69" s="21"/>
      <c r="E69" s="21" t="s">
        <v>116</v>
      </c>
      <c r="F69" s="21"/>
      <c r="G69" s="21"/>
      <c r="H69" s="21" t="s">
        <v>121</v>
      </c>
      <c r="I69" s="21"/>
      <c r="J69" s="21"/>
      <c r="K69" s="21" t="s">
        <v>122</v>
      </c>
      <c r="L69" s="21"/>
    </row>
    <row r="70" spans="1:15" s="14" customFormat="1" ht="15.75" x14ac:dyDescent="0.25">
      <c r="B70" s="21" t="s">
        <v>119</v>
      </c>
      <c r="C70" s="21"/>
      <c r="D70" s="21"/>
      <c r="E70" s="21" t="s">
        <v>124</v>
      </c>
      <c r="F70" s="21"/>
      <c r="G70" s="21"/>
      <c r="H70" s="21" t="s">
        <v>125</v>
      </c>
      <c r="I70" s="21"/>
      <c r="J70" s="21"/>
      <c r="K70" s="21" t="s">
        <v>126</v>
      </c>
      <c r="L70" s="21"/>
    </row>
    <row r="71" spans="1:15" s="14" customFormat="1" ht="15.75" x14ac:dyDescent="0.25">
      <c r="A71" s="24"/>
      <c r="B71" s="21" t="s">
        <v>127</v>
      </c>
      <c r="F71" s="21"/>
      <c r="G71" s="21"/>
      <c r="H71" s="21"/>
      <c r="I71" s="21"/>
      <c r="J71" s="24"/>
      <c r="K71" s="24"/>
      <c r="L71" s="24"/>
      <c r="M71" s="24"/>
      <c r="N71" s="24"/>
      <c r="O71" s="28"/>
    </row>
  </sheetData>
  <mergeCells count="191">
    <mergeCell ref="H3:H4"/>
    <mergeCell ref="I3:I4"/>
    <mergeCell ref="J3:K4"/>
    <mergeCell ref="L3:O3"/>
    <mergeCell ref="A1:O1"/>
    <mergeCell ref="A3:A4"/>
    <mergeCell ref="B3:C4"/>
    <mergeCell ref="D3:E4"/>
    <mergeCell ref="F3:G4"/>
    <mergeCell ref="E67:G67"/>
    <mergeCell ref="H66:I66"/>
    <mergeCell ref="D61:E61"/>
    <mergeCell ref="F61:G61"/>
    <mergeCell ref="D60:E60"/>
    <mergeCell ref="F60:G60"/>
    <mergeCell ref="D57:E57"/>
    <mergeCell ref="F57:G57"/>
    <mergeCell ref="D58:E58"/>
    <mergeCell ref="F58:G58"/>
    <mergeCell ref="B66:D66"/>
    <mergeCell ref="E66:G66"/>
    <mergeCell ref="B10:C10"/>
    <mergeCell ref="D10:E10"/>
    <mergeCell ref="F10:G10"/>
    <mergeCell ref="J10:K10"/>
    <mergeCell ref="B11:C11"/>
    <mergeCell ref="D11:E11"/>
    <mergeCell ref="F11:G11"/>
    <mergeCell ref="J11:K11"/>
    <mergeCell ref="B8:C8"/>
    <mergeCell ref="F8:G8"/>
    <mergeCell ref="J8:K8"/>
    <mergeCell ref="B9:C9"/>
    <mergeCell ref="F9:G9"/>
    <mergeCell ref="J9:K9"/>
    <mergeCell ref="D9:E9"/>
    <mergeCell ref="D8:E8"/>
    <mergeCell ref="B16:C16"/>
    <mergeCell ref="J16:K16"/>
    <mergeCell ref="B17:C17"/>
    <mergeCell ref="J17:K17"/>
    <mergeCell ref="B18:C18"/>
    <mergeCell ref="J18:K18"/>
    <mergeCell ref="B12:C12"/>
    <mergeCell ref="D12:E12"/>
    <mergeCell ref="F12:G12"/>
    <mergeCell ref="J12:K12"/>
    <mergeCell ref="A14:O14"/>
    <mergeCell ref="J15:K15"/>
    <mergeCell ref="D17:E17"/>
    <mergeCell ref="F17:G17"/>
    <mergeCell ref="D18:E18"/>
    <mergeCell ref="F18:G18"/>
    <mergeCell ref="D16:E16"/>
    <mergeCell ref="F16:G16"/>
    <mergeCell ref="B23:C23"/>
    <mergeCell ref="J23:K23"/>
    <mergeCell ref="A25:O25"/>
    <mergeCell ref="B27:C27"/>
    <mergeCell ref="D27:E27"/>
    <mergeCell ref="F27:G27"/>
    <mergeCell ref="J27:K27"/>
    <mergeCell ref="B19:C19"/>
    <mergeCell ref="D19:E19"/>
    <mergeCell ref="F19:G19"/>
    <mergeCell ref="J19:K19"/>
    <mergeCell ref="B20:C20"/>
    <mergeCell ref="D20:E20"/>
    <mergeCell ref="F20:G20"/>
    <mergeCell ref="J20:K20"/>
    <mergeCell ref="D23:E23"/>
    <mergeCell ref="F23:G23"/>
    <mergeCell ref="A22:O22"/>
    <mergeCell ref="B30:C30"/>
    <mergeCell ref="D30:E30"/>
    <mergeCell ref="F30:G30"/>
    <mergeCell ref="J30:K30"/>
    <mergeCell ref="B31:C31"/>
    <mergeCell ref="J31:K31"/>
    <mergeCell ref="B28:C28"/>
    <mergeCell ref="D28:E28"/>
    <mergeCell ref="F28:G28"/>
    <mergeCell ref="J28:K28"/>
    <mergeCell ref="B29:C29"/>
    <mergeCell ref="J29:K29"/>
    <mergeCell ref="D29:E29"/>
    <mergeCell ref="F29:G29"/>
    <mergeCell ref="D31:E31"/>
    <mergeCell ref="F31:G31"/>
    <mergeCell ref="B35:C35"/>
    <mergeCell ref="J35:K35"/>
    <mergeCell ref="B36:C36"/>
    <mergeCell ref="J36:K36"/>
    <mergeCell ref="A37:A38"/>
    <mergeCell ref="B37:O38"/>
    <mergeCell ref="B32:C32"/>
    <mergeCell ref="J32:K32"/>
    <mergeCell ref="B33:C33"/>
    <mergeCell ref="J33:K33"/>
    <mergeCell ref="B34:C34"/>
    <mergeCell ref="J34:K34"/>
    <mergeCell ref="D36:E36"/>
    <mergeCell ref="F36:G36"/>
    <mergeCell ref="D34:E34"/>
    <mergeCell ref="F34:G34"/>
    <mergeCell ref="D35:E35"/>
    <mergeCell ref="F35:G35"/>
    <mergeCell ref="D32:E32"/>
    <mergeCell ref="F32:G32"/>
    <mergeCell ref="D33:E33"/>
    <mergeCell ref="F33:G33"/>
    <mergeCell ref="B42:C42"/>
    <mergeCell ref="J42:K42"/>
    <mergeCell ref="B43:C43"/>
    <mergeCell ref="J43:K43"/>
    <mergeCell ref="B44:C44"/>
    <mergeCell ref="J44:K44"/>
    <mergeCell ref="B39:C39"/>
    <mergeCell ref="J39:K39"/>
    <mergeCell ref="B40:C40"/>
    <mergeCell ref="J40:K40"/>
    <mergeCell ref="B41:C41"/>
    <mergeCell ref="J41:K41"/>
    <mergeCell ref="D44:E44"/>
    <mergeCell ref="F44:G44"/>
    <mergeCell ref="D42:E42"/>
    <mergeCell ref="F42:G42"/>
    <mergeCell ref="D43:E43"/>
    <mergeCell ref="F43:G43"/>
    <mergeCell ref="D40:E40"/>
    <mergeCell ref="F40:G40"/>
    <mergeCell ref="D41:E41"/>
    <mergeCell ref="F41:G41"/>
    <mergeCell ref="D39:E39"/>
    <mergeCell ref="F39:G39"/>
    <mergeCell ref="B48:C48"/>
    <mergeCell ref="J48:K48"/>
    <mergeCell ref="B50:C50"/>
    <mergeCell ref="D50:E50"/>
    <mergeCell ref="F50:G50"/>
    <mergeCell ref="J50:K50"/>
    <mergeCell ref="B45:C45"/>
    <mergeCell ref="J45:K45"/>
    <mergeCell ref="B46:C46"/>
    <mergeCell ref="J46:K46"/>
    <mergeCell ref="B47:C47"/>
    <mergeCell ref="J47:K47"/>
    <mergeCell ref="D48:E48"/>
    <mergeCell ref="F48:G48"/>
    <mergeCell ref="D46:E46"/>
    <mergeCell ref="F46:G46"/>
    <mergeCell ref="D47:E47"/>
    <mergeCell ref="F47:G47"/>
    <mergeCell ref="D45:E45"/>
    <mergeCell ref="F45:G45"/>
    <mergeCell ref="B54:C54"/>
    <mergeCell ref="J54:K54"/>
    <mergeCell ref="B55:C55"/>
    <mergeCell ref="J55:K55"/>
    <mergeCell ref="B56:C56"/>
    <mergeCell ref="J56:K56"/>
    <mergeCell ref="B51:C51"/>
    <mergeCell ref="J51:K51"/>
    <mergeCell ref="B52:C52"/>
    <mergeCell ref="J52:K52"/>
    <mergeCell ref="B53:C53"/>
    <mergeCell ref="J53:K53"/>
    <mergeCell ref="F51:G51"/>
    <mergeCell ref="D52:E52"/>
    <mergeCell ref="F52:G52"/>
    <mergeCell ref="D55:E55"/>
    <mergeCell ref="F55:G55"/>
    <mergeCell ref="D56:E56"/>
    <mergeCell ref="F56:G56"/>
    <mergeCell ref="D53:E53"/>
    <mergeCell ref="F53:G53"/>
    <mergeCell ref="D54:E54"/>
    <mergeCell ref="F54:G54"/>
    <mergeCell ref="D51:E51"/>
    <mergeCell ref="J66:M66"/>
    <mergeCell ref="B61:C61"/>
    <mergeCell ref="J61:K61"/>
    <mergeCell ref="A62:M62"/>
    <mergeCell ref="B64:D64"/>
    <mergeCell ref="B65:C65"/>
    <mergeCell ref="B57:C57"/>
    <mergeCell ref="J57:K57"/>
    <mergeCell ref="B58:C58"/>
    <mergeCell ref="J58:K58"/>
    <mergeCell ref="B60:C60"/>
    <mergeCell ref="J60:K60"/>
  </mergeCells>
  <pageMargins left="0.70866141732283472" right="0.70866141732283472" top="0.74803149606299213" bottom="0.74803149606299213" header="0.31496062992125984" footer="0.31496062992125984"/>
  <pageSetup paperSize="9" scale="8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Рус</vt:lpstr>
      <vt:lpstr>Узб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2025-12-24T12:12:41Z</dcterms:modified>
</cp:coreProperties>
</file>